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85" yWindow="90" windowWidth="20940" windowHeight="60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12" i="1"/>
  <c r="K11"/>
  <c r="H12"/>
  <c r="H11"/>
  <c r="E12"/>
  <c r="E11"/>
  <c r="E13" l="1"/>
  <c r="E7" l="1"/>
  <c r="K5" l="1"/>
  <c r="K15" l="1"/>
  <c r="K13"/>
  <c r="K10"/>
  <c r="K9"/>
  <c r="K8"/>
  <c r="K7"/>
  <c r="K6"/>
  <c r="H15"/>
  <c r="H13"/>
  <c r="H10"/>
  <c r="H9"/>
  <c r="H8"/>
  <c r="H7"/>
  <c r="H6"/>
  <c r="H5"/>
  <c r="E15"/>
  <c r="E10"/>
  <c r="E9"/>
  <c r="E8"/>
  <c r="E6"/>
  <c r="E5"/>
  <c r="J14"/>
  <c r="J20" s="1"/>
  <c r="J16" s="1"/>
  <c r="I14"/>
  <c r="I20" s="1"/>
  <c r="I16" s="1"/>
  <c r="G14"/>
  <c r="G20" s="1"/>
  <c r="G16" s="1"/>
  <c r="F14"/>
  <c r="F20" s="1"/>
  <c r="F16" s="1"/>
  <c r="D14"/>
  <c r="D20" s="1"/>
  <c r="D16" s="1"/>
  <c r="C14"/>
  <c r="C20" s="1"/>
  <c r="C16" s="1"/>
  <c r="H14" l="1"/>
  <c r="K14"/>
  <c r="K16" s="1"/>
  <c r="E14"/>
  <c r="E20" s="1"/>
  <c r="E16"/>
  <c r="H16" l="1"/>
  <c r="H20"/>
</calcChain>
</file>

<file path=xl/sharedStrings.xml><?xml version="1.0" encoding="utf-8"?>
<sst xmlns="http://schemas.openxmlformats.org/spreadsheetml/2006/main" count="31" uniqueCount="25">
  <si>
    <t>Справочно 4</t>
  </si>
  <si>
    <t>№    п/п</t>
  </si>
  <si>
    <t>Наименование поселения</t>
  </si>
  <si>
    <t>Район</t>
  </si>
  <si>
    <t>Доходы</t>
  </si>
  <si>
    <t>Расходы</t>
  </si>
  <si>
    <t>Дефицит "-",
(профицит "+")</t>
  </si>
  <si>
    <t>ИТОГО бюджеты МО</t>
  </si>
  <si>
    <t>КОНСОЛИДИРОВАННЫЙ БЮДЖЕТ</t>
  </si>
  <si>
    <t>городское поселение Чебсарское</t>
  </si>
  <si>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</si>
  <si>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</si>
  <si>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</si>
  <si>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</si>
  <si>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</si>
  <si>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</si>
  <si>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</si>
  <si>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</si>
  <si>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2025 год</t>
  </si>
  <si>
    <t>2026 год</t>
  </si>
  <si>
    <t xml:space="preserve">Прогноз основных характеристик консолидированного бюджета Шекснинского муниципального района 
на 2025 год и плановый период 2026-2027 годов                                                                                                                                                                              </t>
  </si>
  <si>
    <t>2027 год</t>
  </si>
  <si>
    <t>дотации</t>
  </si>
  <si>
    <t>дороги</t>
  </si>
  <si>
    <t>переданные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</si>
</sst>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5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0" fillId="0" borderId="0" xfId="0" applyFill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3" xfId="1"/>
    <cellStyle name="Обычный_31.08.07 согл прогноз дох поселений на 2008 го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abSelected="1" workbookViewId="0">
      <selection activeCell="B5" sqref="A5:K16"/>
    </sheetView>
  </sheetViews>
  <sheetFormatPr defaultRowHeight="15"/>
  <cols>
    <col min="1" max="1" width="6.28515625" customWidth="1"/>
    <col min="2" max="2" width="25.85546875" bestFit="1" customWidth="1"/>
    <col min="3" max="4" width="14.5703125" customWidth="1"/>
    <col min="5" max="5" width="15.28515625" style="3" customWidth="1"/>
    <col min="6" max="7" width="14.5703125" style="3" customWidth="1"/>
    <col min="8" max="8" width="15.7109375" style="3" customWidth="1"/>
    <col min="9" max="10" width="14.5703125" style="3" customWidth="1"/>
    <col min="11" max="11" width="15.7109375" style="3" customWidth="1"/>
  </cols>
  <sheetData>
    <row r="1" spans="1:11" ht="31.5" customHeight="1">
      <c r="A1" s="1"/>
      <c r="B1" s="1"/>
      <c r="C1" s="1"/>
      <c r="D1" s="1"/>
      <c r="J1" s="20" t="s">
        <v>0</v>
      </c>
      <c r="K1" s="20"/>
    </row>
    <row r="2" spans="1:11" ht="56.25" customHeight="1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s="1" customFormat="1" ht="24" customHeight="1">
      <c r="A3" s="22" t="s">
        <v>1</v>
      </c>
      <c r="B3" s="22" t="s">
        <v>2</v>
      </c>
      <c r="C3" s="23" t="s">
        <v>18</v>
      </c>
      <c r="D3" s="23"/>
      <c r="E3" s="23"/>
      <c r="F3" s="23" t="s">
        <v>19</v>
      </c>
      <c r="G3" s="23"/>
      <c r="H3" s="23"/>
      <c r="I3" s="23" t="s">
        <v>21</v>
      </c>
      <c r="J3" s="23"/>
      <c r="K3" s="23"/>
    </row>
    <row r="4" spans="1:11" s="1" customFormat="1" ht="46.5" customHeight="1">
      <c r="A4" s="22"/>
      <c r="B4" s="22"/>
      <c r="C4" s="2" t="s">
        <v>4</v>
      </c>
      <c r="D4" s="2" t="s">
        <v>5</v>
      </c>
      <c r="E4" s="2" t="s">
        <v>6</v>
      </c>
      <c r="F4" s="2" t="s">
        <v>4</v>
      </c>
      <c r="G4" s="2" t="s">
        <v>5</v>
      </c>
      <c r="H4" s="2" t="s">
        <v>6</v>
      </c>
      <c r="I4" s="2" t="s">
        <v>4</v>
      </c>
      <c r="J4" s="2" t="s">
        <v>5</v>
      </c>
      <c r="K4" s="2" t="s">
        <v>6</v>
      </c>
    </row>
    <row r="5" spans="1:11" s="1" customFormat="1" ht="31.5">
      <c r="A5" s="5">
        <v>1</v>
      </c>
      <c r="B5" s="6" t="s">
        <v>9</v>
      </c>
      <c r="C5" s="13">
        <v>15402.8</v>
      </c>
      <c r="D5" s="13">
        <v>15402.8</v>
      </c>
      <c r="E5" s="12">
        <f>C5-D5</f>
        <v>0</v>
      </c>
      <c r="F5" s="14">
        <v>14900.4</v>
      </c>
      <c r="G5" s="14">
        <v>14900.4</v>
      </c>
      <c r="H5" s="12">
        <f t="shared" ref="H5:H15" si="0">F5-G5</f>
        <v>0</v>
      </c>
      <c r="I5" s="14">
        <v>13634.1</v>
      </c>
      <c r="J5" s="14">
        <v>13634.1</v>
      </c>
      <c r="K5" s="12">
        <f t="shared" ref="K5" si="1">I5-J5</f>
        <v>0</v>
      </c>
    </row>
    <row r="6" spans="1:11" s="1" customFormat="1" ht="31.5">
      <c r="A6" s="5">
        <v>2</v>
      </c>
      <c r="B6" s="6" t="s">
        <v>10</v>
      </c>
      <c r="C6" s="13">
        <v>111061.4</v>
      </c>
      <c r="D6" s="13">
        <v>111061.4</v>
      </c>
      <c r="E6" s="12">
        <f t="shared" ref="E6:E16" si="2">C6-D6</f>
        <v>0</v>
      </c>
      <c r="F6" s="14">
        <v>116952.8</v>
      </c>
      <c r="G6" s="14">
        <v>116952.8</v>
      </c>
      <c r="H6" s="12">
        <f t="shared" si="0"/>
        <v>0</v>
      </c>
      <c r="I6" s="14">
        <v>122767.8</v>
      </c>
      <c r="J6" s="14">
        <v>122767.8</v>
      </c>
      <c r="K6" s="12">
        <f t="shared" ref="K6:K15" si="3">I6-J6</f>
        <v>0</v>
      </c>
    </row>
    <row r="7" spans="1:11" s="1" customFormat="1" ht="31.5">
      <c r="A7" s="5">
        <v>3</v>
      </c>
      <c r="B7" s="6" t="s">
        <v>11</v>
      </c>
      <c r="C7" s="13">
        <v>11243.5</v>
      </c>
      <c r="D7" s="13">
        <v>11243.5</v>
      </c>
      <c r="E7" s="12">
        <f t="shared" si="2"/>
        <v>0</v>
      </c>
      <c r="F7" s="14">
        <v>10997.7</v>
      </c>
      <c r="G7" s="14">
        <v>10997.7</v>
      </c>
      <c r="H7" s="12">
        <f t="shared" si="0"/>
        <v>0</v>
      </c>
      <c r="I7" s="14">
        <v>9372.2999999999993</v>
      </c>
      <c r="J7" s="14">
        <v>9372.2999999999993</v>
      </c>
      <c r="K7" s="12">
        <f t="shared" si="3"/>
        <v>0</v>
      </c>
    </row>
    <row r="8" spans="1:11" s="1" customFormat="1" ht="31.5">
      <c r="A8" s="5">
        <v>4</v>
      </c>
      <c r="B8" s="6" t="s">
        <v>12</v>
      </c>
      <c r="C8" s="13">
        <v>14352</v>
      </c>
      <c r="D8" s="13">
        <v>14352</v>
      </c>
      <c r="E8" s="12">
        <f t="shared" si="2"/>
        <v>0</v>
      </c>
      <c r="F8" s="14">
        <v>14696</v>
      </c>
      <c r="G8" s="14">
        <v>14696</v>
      </c>
      <c r="H8" s="12">
        <f t="shared" si="0"/>
        <v>0</v>
      </c>
      <c r="I8" s="14">
        <v>15105.5</v>
      </c>
      <c r="J8" s="14">
        <v>15105.5</v>
      </c>
      <c r="K8" s="12">
        <f t="shared" si="3"/>
        <v>0</v>
      </c>
    </row>
    <row r="9" spans="1:11" s="1" customFormat="1" ht="31.5">
      <c r="A9" s="5">
        <v>5</v>
      </c>
      <c r="B9" s="6" t="s">
        <v>13</v>
      </c>
      <c r="C9" s="13">
        <v>19745.900000000001</v>
      </c>
      <c r="D9" s="13">
        <v>19745.900000000001</v>
      </c>
      <c r="E9" s="12">
        <f t="shared" si="2"/>
        <v>0</v>
      </c>
      <c r="F9" s="14">
        <v>19588.7</v>
      </c>
      <c r="G9" s="14">
        <v>19588.7</v>
      </c>
      <c r="H9" s="12">
        <f t="shared" si="0"/>
        <v>0</v>
      </c>
      <c r="I9" s="14">
        <v>18542.099999999999</v>
      </c>
      <c r="J9" s="14">
        <v>18542.099999999999</v>
      </c>
      <c r="K9" s="12">
        <f t="shared" si="3"/>
        <v>0</v>
      </c>
    </row>
    <row r="10" spans="1:11" s="1" customFormat="1" ht="31.5">
      <c r="A10" s="5">
        <v>6</v>
      </c>
      <c r="B10" s="6" t="s">
        <v>14</v>
      </c>
      <c r="C10" s="13">
        <v>12221.7</v>
      </c>
      <c r="D10" s="13">
        <v>12221.7</v>
      </c>
      <c r="E10" s="12">
        <f t="shared" si="2"/>
        <v>0</v>
      </c>
      <c r="F10" s="14">
        <v>12518.4</v>
      </c>
      <c r="G10" s="14">
        <v>12518.4</v>
      </c>
      <c r="H10" s="12">
        <f t="shared" si="0"/>
        <v>0</v>
      </c>
      <c r="I10" s="14">
        <v>11761.1</v>
      </c>
      <c r="J10" s="14">
        <v>11761.1</v>
      </c>
      <c r="K10" s="12">
        <f t="shared" si="3"/>
        <v>0</v>
      </c>
    </row>
    <row r="11" spans="1:11" s="1" customFormat="1" ht="31.5">
      <c r="A11" s="5">
        <v>7</v>
      </c>
      <c r="B11" s="6" t="s">
        <v>15</v>
      </c>
      <c r="C11" s="13">
        <v>12580.3</v>
      </c>
      <c r="D11" s="13">
        <v>12580.3</v>
      </c>
      <c r="E11" s="12">
        <f t="shared" si="2"/>
        <v>0</v>
      </c>
      <c r="F11" s="14">
        <v>10781.2</v>
      </c>
      <c r="G11" s="14">
        <v>10781.2</v>
      </c>
      <c r="H11" s="12">
        <f t="shared" si="0"/>
        <v>0</v>
      </c>
      <c r="I11" s="14">
        <v>10662.4</v>
      </c>
      <c r="J11" s="14">
        <v>10662.4</v>
      </c>
      <c r="K11" s="12">
        <f t="shared" si="3"/>
        <v>0</v>
      </c>
    </row>
    <row r="12" spans="1:11" s="1" customFormat="1" ht="31.5">
      <c r="A12" s="5">
        <v>8</v>
      </c>
      <c r="B12" s="6" t="s">
        <v>16</v>
      </c>
      <c r="C12" s="13">
        <v>30318.1</v>
      </c>
      <c r="D12" s="13">
        <v>30318.1</v>
      </c>
      <c r="E12" s="12">
        <f t="shared" si="2"/>
        <v>0</v>
      </c>
      <c r="F12" s="14">
        <v>28377.9</v>
      </c>
      <c r="G12" s="14">
        <v>28377.9</v>
      </c>
      <c r="H12" s="12">
        <f t="shared" si="0"/>
        <v>0</v>
      </c>
      <c r="I12" s="14">
        <v>30160</v>
      </c>
      <c r="J12" s="14">
        <v>30160</v>
      </c>
      <c r="K12" s="12">
        <f t="shared" si="3"/>
        <v>0</v>
      </c>
    </row>
    <row r="13" spans="1:11" s="1" customFormat="1" ht="31.5">
      <c r="A13" s="5">
        <v>9</v>
      </c>
      <c r="B13" s="6" t="s">
        <v>17</v>
      </c>
      <c r="C13" s="13">
        <v>11085.7</v>
      </c>
      <c r="D13" s="13">
        <v>11085.7</v>
      </c>
      <c r="E13" s="12">
        <f t="shared" si="2"/>
        <v>0</v>
      </c>
      <c r="F13" s="14">
        <v>11066.4</v>
      </c>
      <c r="G13" s="14">
        <v>11066.4</v>
      </c>
      <c r="H13" s="12">
        <f t="shared" si="0"/>
        <v>0</v>
      </c>
      <c r="I13" s="14">
        <v>10126.1</v>
      </c>
      <c r="J13" s="14">
        <v>10126.1</v>
      </c>
      <c r="K13" s="12">
        <f t="shared" si="3"/>
        <v>0</v>
      </c>
    </row>
    <row r="14" spans="1:11" s="3" customFormat="1" ht="15.75">
      <c r="A14" s="16" t="s">
        <v>7</v>
      </c>
      <c r="B14" s="17"/>
      <c r="C14" s="7">
        <f>SUM(C5:C13)</f>
        <v>238011.40000000002</v>
      </c>
      <c r="D14" s="7">
        <f>SUM(D5:D13)</f>
        <v>238011.40000000002</v>
      </c>
      <c r="E14" s="7">
        <f t="shared" si="2"/>
        <v>0</v>
      </c>
      <c r="F14" s="7">
        <f>SUM(F5:F13)</f>
        <v>239879.50000000003</v>
      </c>
      <c r="G14" s="7">
        <f>SUM(G5:G13)</f>
        <v>239879.50000000003</v>
      </c>
      <c r="H14" s="8">
        <f t="shared" si="0"/>
        <v>0</v>
      </c>
      <c r="I14" s="7">
        <f>SUM(I5:I13)</f>
        <v>242131.4</v>
      </c>
      <c r="J14" s="7">
        <f>SUM(J5:J13)</f>
        <v>242131.4</v>
      </c>
      <c r="K14" s="8">
        <f t="shared" si="3"/>
        <v>0</v>
      </c>
    </row>
    <row r="15" spans="1:11" s="4" customFormat="1" ht="15.75">
      <c r="A15" s="9">
        <v>10</v>
      </c>
      <c r="B15" s="10" t="s">
        <v>3</v>
      </c>
      <c r="C15" s="14">
        <v>1918952.5</v>
      </c>
      <c r="D15" s="14">
        <v>1918952.5</v>
      </c>
      <c r="E15" s="24">
        <f t="shared" si="2"/>
        <v>0</v>
      </c>
      <c r="F15" s="14">
        <v>1784340.3</v>
      </c>
      <c r="G15" s="14">
        <v>1784340.3</v>
      </c>
      <c r="H15" s="24">
        <f t="shared" si="0"/>
        <v>0</v>
      </c>
      <c r="I15" s="14">
        <v>1210636.2</v>
      </c>
      <c r="J15" s="14">
        <v>1210636.2</v>
      </c>
      <c r="K15" s="24">
        <f t="shared" si="3"/>
        <v>0</v>
      </c>
    </row>
    <row r="16" spans="1:11" s="3" customFormat="1" ht="31.15" customHeight="1">
      <c r="A16" s="18" t="s">
        <v>8</v>
      </c>
      <c r="B16" s="19"/>
      <c r="C16" s="7">
        <f>C20</f>
        <v>2043469.2999999998</v>
      </c>
      <c r="D16" s="7">
        <f>D20</f>
        <v>2043469.2999999998</v>
      </c>
      <c r="E16" s="7">
        <f t="shared" si="2"/>
        <v>0</v>
      </c>
      <c r="F16" s="7">
        <f>F20</f>
        <v>1916970.9999999998</v>
      </c>
      <c r="G16" s="7">
        <f>G20</f>
        <v>1916970.9999999998</v>
      </c>
      <c r="H16" s="7">
        <f t="shared" ref="H16:K16" si="4">H14+H15</f>
        <v>0</v>
      </c>
      <c r="I16" s="7">
        <f>I20</f>
        <v>1413387.4999999998</v>
      </c>
      <c r="J16" s="7">
        <f>J20</f>
        <v>1413387.4999999998</v>
      </c>
      <c r="K16" s="7">
        <f t="shared" si="4"/>
        <v>0</v>
      </c>
    </row>
    <row r="17" spans="1:11" hidden="1">
      <c r="A17" s="4"/>
      <c r="B17" s="4" t="s">
        <v>22</v>
      </c>
      <c r="C17" s="4">
        <v>42215.199999999997</v>
      </c>
      <c r="D17" s="4">
        <v>42215.199999999997</v>
      </c>
      <c r="E17" s="11"/>
      <c r="F17" s="11">
        <v>41679.599999999999</v>
      </c>
      <c r="G17" s="11">
        <v>41679.599999999999</v>
      </c>
      <c r="H17" s="11"/>
      <c r="I17" s="11">
        <v>39380.1</v>
      </c>
      <c r="J17" s="11">
        <v>39380.1</v>
      </c>
      <c r="K17" s="11"/>
    </row>
    <row r="18" spans="1:11" hidden="1">
      <c r="B18" s="1" t="s">
        <v>23</v>
      </c>
      <c r="C18">
        <v>9000</v>
      </c>
      <c r="D18">
        <v>9000</v>
      </c>
      <c r="F18" s="3">
        <v>5511.6</v>
      </c>
      <c r="G18" s="3">
        <v>5511.6</v>
      </c>
      <c r="I18" s="3">
        <v>0</v>
      </c>
      <c r="J18" s="3">
        <v>0</v>
      </c>
    </row>
    <row r="19" spans="1:11" hidden="1">
      <c r="B19" s="1" t="s">
        <v>24</v>
      </c>
      <c r="C19">
        <v>62279.4</v>
      </c>
      <c r="D19">
        <v>62279.4</v>
      </c>
      <c r="F19" s="3">
        <v>60057.599999999999</v>
      </c>
      <c r="G19" s="3">
        <v>60057.599999999999</v>
      </c>
      <c r="I19" s="3">
        <v>0</v>
      </c>
      <c r="J19" s="3">
        <v>0</v>
      </c>
    </row>
    <row r="20" spans="1:11" hidden="1">
      <c r="C20" s="15">
        <f>C14+C15-C17-C18-C19</f>
        <v>2043469.2999999998</v>
      </c>
      <c r="D20" s="15">
        <f t="shared" ref="D20:J20" si="5">D14+D15-D17-D18-D19</f>
        <v>2043469.2999999998</v>
      </c>
      <c r="E20" s="15">
        <f t="shared" si="5"/>
        <v>0</v>
      </c>
      <c r="F20" s="15">
        <f t="shared" si="5"/>
        <v>1916970.9999999998</v>
      </c>
      <c r="G20" s="15">
        <f t="shared" si="5"/>
        <v>1916970.9999999998</v>
      </c>
      <c r="H20" s="15">
        <f t="shared" si="5"/>
        <v>0</v>
      </c>
      <c r="I20" s="15">
        <f t="shared" si="5"/>
        <v>1413387.4999999998</v>
      </c>
      <c r="J20" s="15">
        <f t="shared" si="5"/>
        <v>1413387.4999999998</v>
      </c>
    </row>
  </sheetData>
  <mergeCells count="9">
    <mergeCell ref="A14:B14"/>
    <mergeCell ref="A16:B16"/>
    <mergeCell ref="J1:K1"/>
    <mergeCell ref="A2:K2"/>
    <mergeCell ref="B3:B4"/>
    <mergeCell ref="A3:A4"/>
    <mergeCell ref="C3:E3"/>
    <mergeCell ref="F3:H3"/>
    <mergeCell ref="I3:K3"/>
  </mergeCells>
  <pageMargins left="0.70866141732283472" right="0.70866141732283472" top="1.1417322834645669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Скворцова</cp:lastModifiedBy>
  <cp:lastPrinted>2024-11-15T12:53:27Z</cp:lastPrinted>
  <dcterms:created xsi:type="dcterms:W3CDTF">2016-12-06T07:31:07Z</dcterms:created>
  <dcterms:modified xsi:type="dcterms:W3CDTF">2024-11-15T12:53:29Z</dcterms:modified>
</cp:coreProperties>
</file>