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11355" windowHeight="7425"/>
  </bookViews>
  <sheets>
    <sheet name="Приложение №3" sheetId="2" r:id="rId1"/>
  </sheets>
  <definedNames>
    <definedName name="_xlnm.Print_Titles" localSheetId="0">'Приложение №3'!$20:$20</definedName>
    <definedName name="_xlnm.Print_Area" localSheetId="0">'Приложение №3'!$A$1:$E$47</definedName>
  </definedNames>
  <calcPr calcId="124519"/>
</workbook>
</file>

<file path=xl/calcChain.xml><?xml version="1.0" encoding="utf-8"?>
<calcChain xmlns="http://schemas.openxmlformats.org/spreadsheetml/2006/main">
  <c r="C33" i="2"/>
  <c r="C45"/>
  <c r="D45"/>
  <c r="E45"/>
  <c r="D33"/>
  <c r="E33"/>
  <c r="C29" l="1"/>
  <c r="D29" l="1"/>
  <c r="E29"/>
</calcChain>
</file>

<file path=xl/sharedStrings.xml><?xml version="1.0" encoding="utf-8"?>
<sst xmlns="http://schemas.openxmlformats.org/spreadsheetml/2006/main" count="61" uniqueCount="56">
  <si>
    <t/>
  </si>
  <si>
    <t>в том числе:</t>
  </si>
  <si>
    <t>Прочие мероприятия в сфере дорожного хозяйства</t>
  </si>
  <si>
    <t>Всего доходов</t>
  </si>
  <si>
    <t>Доходы</t>
  </si>
  <si>
    <t>Код бюджетной классификации</t>
  </si>
  <si>
    <t>Распределение бюджетных ассигнований</t>
  </si>
  <si>
    <t xml:space="preserve">Наименование </t>
  </si>
  <si>
    <t>Всего бюджетных ассигнований</t>
  </si>
  <si>
    <t>Налог на доходы физических лиц</t>
  </si>
  <si>
    <t>182 1 01 02000 01 0000 110</t>
  </si>
  <si>
    <t>к решению Представительного Собрания района</t>
  </si>
  <si>
    <t>992 2 02 02999 05 0000 151</t>
  </si>
  <si>
    <t>Осуществление дорожной деятельности в отношении автомобильных дорог общего пользования местного значения</t>
  </si>
  <si>
    <t>000 01 05 00 00 00 0000 000</t>
  </si>
  <si>
    <t>Изменение остатков средств на счетах по учету средств бюджета</t>
  </si>
  <si>
    <t xml:space="preserve">121 04 09 07 1 03 90010 000 </t>
  </si>
  <si>
    <t>121 04 09 07 1 02 41300 000</t>
  </si>
  <si>
    <t>121 04 09 07 1 02 S1350 000</t>
  </si>
  <si>
    <t xml:space="preserve"> - предоставление иных межбюджетных      трансфертов поселениям на осуществление дорожной деятельности</t>
  </si>
  <si>
    <t>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 в соответствии с заключенными соглашениями в сфере дорожной деятельности в отношении автомобильных дорог местного значения в границах муниципального района</t>
  </si>
  <si>
    <t>Сумма</t>
  </si>
  <si>
    <t>(тыс.рублей)</t>
  </si>
  <si>
    <t>100 103 02200 01 0000 110</t>
  </si>
  <si>
    <t>Выполнение работ по содержанию автомобильных дорог и искусственных сооружений</t>
  </si>
  <si>
    <t xml:space="preserve">121 04 09 07 1 02 71350 000 </t>
  </si>
  <si>
    <t>121 04 09 07 1 02 71350 000</t>
  </si>
  <si>
    <t>121 04 09 07 1 03 41200 000</t>
  </si>
  <si>
    <t>124 04 09 07 1 04 20300 000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</si>
  <si>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</t>
  </si>
  <si>
    <t>Объем доходов и распределение бюджетных ассигнований                                                                                             Дорожного фонда Шекснинского муниципального района</t>
  </si>
  <si>
    <t xml:space="preserve">Строительство и реконструкция автомобильных дорог и искусственных сооружений </t>
  </si>
  <si>
    <t xml:space="preserve">Выполнение работ по ремонту и капитальному ремонту автомобильных дорог и искусственных сооружений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</si>
  <si>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</si>
  <si>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</si>
  <si>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Акцизы по подакцизным товарам (продукции), производимые  на  территории Российской  Федерации</t>
  </si>
  <si>
    <t>2025 год</t>
  </si>
  <si>
    <t>2026 год</t>
  </si>
  <si>
    <t>"О бюджете Шекснинского муниципального района                               на 2025 год и плановый период 2026 и 2027 годов"</t>
  </si>
  <si>
    <t>на 2025 год и плановый период 2026 и 2027 годов</t>
  </si>
  <si>
    <t>2027 год</t>
  </si>
  <si>
    <t>Субсидии бюджетам муниципальных районов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 в рамках  государственной программы "Дорожная сеть и транспортное обслуживание"</t>
  </si>
  <si>
    <t>Субсидии бюджетам муниципальных районов на осуществление дорожной деятельностив отношении автомобильных дорог общего пользования местного значения  за счет бюджетных ассигнований Дорожного фонда Вологодской области в рамках государственной программы Вологодской области "Дорожная сеть и транспортное обслуживание"</t>
  </si>
  <si>
    <t>Муниципальная программа "Дорожная сеть и  транспортное обслуживание Шекснинского муниципального района"</t>
  </si>
  <si>
    <t>от 12 декабря 2024 года № 138</t>
  </si>
  <si>
    <t>"Приложение 10</t>
  </si>
  <si>
    <t>"</t>
  </si>
  <si>
    <t xml:space="preserve">                                       к решению Представительного Собрания района</t>
  </si>
  <si>
    <t xml:space="preserve">                                       "О внесении изменений и дополнений</t>
  </si>
  <si>
    <t xml:space="preserve">                                       в решение Представительного Собрания района </t>
  </si>
  <si>
    <t xml:space="preserve">                                       от 12 декабря 2024 года № 138 "О бюджете</t>
  </si>
  <si>
    <t xml:space="preserve">                                       Шекснинского муниципального района на 2025 год</t>
  </si>
  <si>
    <t xml:space="preserve">                                       и плановый период 2026 и 2027 годов"</t>
  </si>
  <si>
    <t xml:space="preserve">                                       от  29 января 2025 года № </t>
  </si>
  <si>
    <t>акзицы 2048031,91+ без+156913,86, прочие +73437,70, дотации 011011 300750,37+01.10.04+809853,28, Дот 01.10.04 +4000000</t>
  </si>
  <si>
    <t xml:space="preserve">                                       Приложение 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</si>
</sst>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30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10"/>
      <name val="Arial Cyr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3" fillId="0" borderId="0"/>
    <xf numFmtId="0" fontId="2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3" applyNumberFormat="0" applyAlignment="0" applyProtection="0"/>
    <xf numFmtId="0" fontId="9" fillId="20" borderId="4" applyNumberFormat="0" applyAlignment="0" applyProtection="0"/>
    <xf numFmtId="0" fontId="10" fillId="20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1" borderId="9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10" applyNumberFormat="0" applyFont="0" applyAlignment="0" applyProtection="0"/>
    <xf numFmtId="0" fontId="21" fillId="0" borderId="11" applyNumberFormat="0" applyFill="0" applyAlignment="0" applyProtection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</cellStyleXfs>
  <cellXfs count="73">
    <xf numFmtId="0" fontId="0" fillId="0" borderId="0" xfId="0"/>
    <xf numFmtId="0" fontId="24" fillId="0" borderId="0" xfId="1" applyNumberFormat="1" applyFont="1" applyFill="1" applyAlignment="1" applyProtection="1">
      <protection hidden="1"/>
    </xf>
    <xf numFmtId="0" fontId="24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4" fillId="0" borderId="2" xfId="1" applyNumberFormat="1" applyFont="1" applyFill="1" applyBorder="1" applyAlignment="1" applyProtection="1">
      <alignment horizontal="center" vertical="center"/>
      <protection hidden="1"/>
    </xf>
    <xf numFmtId="0" fontId="25" fillId="0" borderId="1" xfId="1" applyNumberFormat="1" applyFont="1" applyFill="1" applyBorder="1" applyAlignment="1" applyProtection="1">
      <alignment wrapText="1"/>
      <protection hidden="1"/>
    </xf>
    <xf numFmtId="164" fontId="25" fillId="0" borderId="2" xfId="1" applyNumberFormat="1" applyFont="1" applyFill="1" applyBorder="1" applyAlignment="1" applyProtection="1">
      <alignment horizontal="right"/>
      <protection hidden="1"/>
    </xf>
    <xf numFmtId="164" fontId="25" fillId="0" borderId="13" xfId="1" applyNumberFormat="1" applyFont="1" applyFill="1" applyBorder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left" wrapText="1"/>
      <protection hidden="1"/>
    </xf>
    <xf numFmtId="0" fontId="24" fillId="0" borderId="0" xfId="1" applyNumberFormat="1" applyFont="1" applyFill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right" wrapText="1"/>
      <protection hidden="1"/>
    </xf>
    <xf numFmtId="165" fontId="24" fillId="0" borderId="2" xfId="1" applyNumberFormat="1" applyFont="1" applyFill="1" applyBorder="1" applyAlignment="1" applyProtection="1">
      <alignment horizontal="right" wrapText="1"/>
      <protection hidden="1"/>
    </xf>
    <xf numFmtId="0" fontId="24" fillId="0" borderId="1" xfId="1" applyNumberFormat="1" applyFont="1" applyFill="1" applyBorder="1" applyAlignment="1" applyProtection="1">
      <alignment horizontal="left" wrapText="1"/>
      <protection hidden="1"/>
    </xf>
    <xf numFmtId="165" fontId="24" fillId="0" borderId="0" xfId="1" applyNumberFormat="1" applyFont="1" applyFill="1"/>
    <xf numFmtId="0" fontId="24" fillId="0" borderId="0" xfId="1" applyFont="1" applyFill="1"/>
    <xf numFmtId="0" fontId="24" fillId="0" borderId="0" xfId="1" applyFont="1" applyFill="1" applyAlignment="1">
      <alignment vertical="top"/>
    </xf>
    <xf numFmtId="0" fontId="25" fillId="0" borderId="0" xfId="1" applyFont="1" applyFill="1"/>
    <xf numFmtId="164" fontId="24" fillId="0" borderId="0" xfId="1" applyNumberFormat="1" applyFont="1" applyFill="1"/>
    <xf numFmtId="0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25" fillId="0" borderId="2" xfId="1" applyNumberFormat="1" applyFont="1" applyFill="1" applyBorder="1" applyAlignment="1" applyProtection="1">
      <alignment horizontal="right"/>
      <protection hidden="1"/>
    </xf>
    <xf numFmtId="165" fontId="25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1" applyNumberFormat="1" applyFont="1" applyFill="1" applyBorder="1" applyAlignment="1" applyProtection="1">
      <alignment horizontal="right"/>
      <protection hidden="1"/>
    </xf>
    <xf numFmtId="0" fontId="24" fillId="0" borderId="1" xfId="1" applyNumberFormat="1" applyFont="1" applyFill="1" applyBorder="1" applyAlignment="1" applyProtection="1">
      <alignment horizontal="center" vertical="top" wrapText="1"/>
      <protection hidden="1"/>
    </xf>
    <xf numFmtId="0" fontId="24" fillId="0" borderId="2" xfId="0" applyFont="1" applyFill="1" applyBorder="1" applyAlignment="1">
      <alignment wrapText="1"/>
    </xf>
    <xf numFmtId="0" fontId="24" fillId="0" borderId="1" xfId="1" applyNumberFormat="1" applyFont="1" applyFill="1" applyBorder="1" applyAlignment="1" applyProtection="1">
      <alignment wrapText="1"/>
      <protection hidden="1"/>
    </xf>
    <xf numFmtId="0" fontId="26" fillId="0" borderId="2" xfId="1" applyNumberFormat="1" applyFont="1" applyFill="1" applyBorder="1" applyAlignment="1" applyProtection="1">
      <alignment wrapText="1"/>
      <protection hidden="1"/>
    </xf>
    <xf numFmtId="49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1" applyNumberFormat="1" applyFont="1" applyFill="1" applyBorder="1" applyAlignment="1" applyProtection="1">
      <alignment horizontal="left" wrapText="1"/>
      <protection hidden="1"/>
    </xf>
    <xf numFmtId="165" fontId="26" fillId="0" borderId="2" xfId="3" applyNumberFormat="1" applyFont="1" applyFill="1" applyBorder="1" applyAlignment="1" applyProtection="1">
      <alignment horizontal="right" vertical="top"/>
      <protection hidden="1"/>
    </xf>
    <xf numFmtId="0" fontId="26" fillId="0" borderId="1" xfId="3" applyNumberFormat="1" applyFont="1" applyFill="1" applyBorder="1" applyAlignment="1" applyProtection="1">
      <alignment horizontal="left" wrapText="1"/>
      <protection hidden="1"/>
    </xf>
    <xf numFmtId="0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0" applyNumberFormat="1" applyFont="1" applyFill="1" applyBorder="1" applyAlignment="1">
      <alignment wrapText="1"/>
    </xf>
    <xf numFmtId="0" fontId="26" fillId="0" borderId="2" xfId="1" applyNumberFormat="1" applyFont="1" applyFill="1" applyBorder="1" applyAlignment="1" applyProtection="1">
      <alignment vertical="center" wrapText="1"/>
      <protection hidden="1"/>
    </xf>
    <xf numFmtId="165" fontId="24" fillId="0" borderId="13" xfId="0" applyNumberFormat="1" applyFont="1" applyFill="1" applyBorder="1" applyAlignment="1">
      <alignment horizontal="right" vertical="top" wrapText="1"/>
    </xf>
    <xf numFmtId="0" fontId="24" fillId="0" borderId="14" xfId="1" applyFont="1" applyFill="1" applyBorder="1"/>
    <xf numFmtId="0" fontId="24" fillId="0" borderId="17" xfId="1" applyFont="1" applyFill="1" applyBorder="1"/>
    <xf numFmtId="0" fontId="27" fillId="0" borderId="2" xfId="1" applyNumberFormat="1" applyFont="1" applyFill="1" applyBorder="1" applyAlignment="1" applyProtection="1">
      <alignment wrapText="1"/>
      <protection hidden="1"/>
    </xf>
    <xf numFmtId="0" fontId="25" fillId="0" borderId="15" xfId="0" applyFont="1" applyFill="1" applyBorder="1" applyAlignment="1">
      <alignment wrapText="1"/>
    </xf>
    <xf numFmtId="0" fontId="25" fillId="0" borderId="14" xfId="0" applyFont="1" applyFill="1" applyBorder="1" applyAlignment="1">
      <alignment horizontal="right"/>
    </xf>
    <xf numFmtId="165" fontId="25" fillId="0" borderId="14" xfId="0" applyNumberFormat="1" applyFont="1" applyFill="1" applyBorder="1" applyAlignment="1">
      <alignment horizontal="right" vertical="center"/>
    </xf>
    <xf numFmtId="165" fontId="25" fillId="0" borderId="2" xfId="1" applyNumberFormat="1" applyFont="1" applyFill="1" applyBorder="1" applyAlignment="1" applyProtection="1">
      <alignment horizontal="right" vertical="center"/>
      <protection hidden="1"/>
    </xf>
    <xf numFmtId="165" fontId="26" fillId="0" borderId="2" xfId="1" applyNumberFormat="1" applyFont="1" applyFill="1" applyBorder="1" applyAlignment="1" applyProtection="1">
      <alignment horizontal="right" vertical="top"/>
      <protection hidden="1"/>
    </xf>
    <xf numFmtId="164" fontId="24" fillId="0" borderId="0" xfId="1" applyNumberFormat="1" applyFont="1" applyFill="1" applyAlignment="1" applyProtection="1">
      <alignment horizontal="right" vertical="top"/>
      <protection hidden="1"/>
    </xf>
    <xf numFmtId="0" fontId="24" fillId="0" borderId="0" xfId="0" applyFont="1" applyFill="1"/>
    <xf numFmtId="0" fontId="24" fillId="0" borderId="0" xfId="1" applyNumberFormat="1" applyFont="1" applyFill="1" applyAlignment="1" applyProtection="1">
      <alignment vertical="center" wrapText="1"/>
      <protection hidden="1"/>
    </xf>
    <xf numFmtId="165" fontId="26" fillId="0" borderId="2" xfId="1" applyNumberFormat="1" applyFont="1" applyFill="1" applyBorder="1" applyAlignment="1" applyProtection="1">
      <alignment horizontal="right"/>
      <protection hidden="1"/>
    </xf>
    <xf numFmtId="0" fontId="24" fillId="24" borderId="0" xfId="1" applyFont="1" applyFill="1"/>
    <xf numFmtId="165" fontId="24" fillId="24" borderId="0" xfId="1" applyNumberFormat="1" applyFont="1" applyFill="1"/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4" fillId="0" borderId="2" xfId="1" applyFont="1" applyFill="1" applyBorder="1" applyAlignment="1">
      <alignment wrapText="1"/>
    </xf>
    <xf numFmtId="165" fontId="24" fillId="0" borderId="2" xfId="1" applyNumberFormat="1" applyFont="1" applyFill="1" applyBorder="1"/>
    <xf numFmtId="165" fontId="26" fillId="0" borderId="13" xfId="1" applyNumberFormat="1" applyFont="1" applyFill="1" applyBorder="1" applyAlignment="1" applyProtection="1">
      <alignment horizontal="right" vertical="top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165" fontId="24" fillId="0" borderId="2" xfId="0" applyNumberFormat="1" applyFont="1" applyFill="1" applyBorder="1" applyAlignment="1">
      <alignment horizontal="right" vertical="top" wrapText="1"/>
    </xf>
    <xf numFmtId="165" fontId="28" fillId="0" borderId="2" xfId="0" applyNumberFormat="1" applyFont="1" applyFill="1" applyBorder="1" applyAlignment="1">
      <alignment vertical="top"/>
    </xf>
    <xf numFmtId="165" fontId="28" fillId="0" borderId="13" xfId="3" applyNumberFormat="1" applyFont="1" applyFill="1" applyBorder="1" applyAlignment="1" applyProtection="1">
      <alignment horizontal="right" vertical="top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29" fillId="0" borderId="0" xfId="0" applyFont="1" applyFill="1"/>
    <xf numFmtId="0" fontId="24" fillId="0" borderId="0" xfId="1" applyNumberFormat="1" applyFont="1" applyFill="1" applyAlignment="1" applyProtection="1">
      <alignment vertical="center" wrapText="1"/>
      <protection hidden="1"/>
    </xf>
    <xf numFmtId="0" fontId="0" fillId="0" borderId="0" xfId="0" applyFill="1" applyAlignment="1"/>
    <xf numFmtId="0" fontId="24" fillId="0" borderId="0" xfId="1" applyNumberFormat="1" applyFont="1" applyFill="1" applyAlignment="1" applyProtection="1">
      <alignment horizontal="center"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/>
    <xf numFmtId="0" fontId="24" fillId="0" borderId="1" xfId="1" applyNumberFormat="1" applyFont="1" applyFill="1" applyBorder="1" applyAlignment="1" applyProtection="1">
      <alignment horizontal="center"/>
      <protection hidden="1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0" xfId="0" applyFill="1" applyAlignment="1">
      <alignment wrapText="1"/>
    </xf>
  </cellXfs>
  <cellStyles count="4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2" xfId="1"/>
    <cellStyle name="Обычный 2 2" xfId="3"/>
    <cellStyle name="Обычный 2 3" xfId="40"/>
    <cellStyle name="Обычный 3" xfId="2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7"/>
  <sheetViews>
    <sheetView showGridLines="0" tabSelected="1" view="pageBreakPreview" zoomScale="82" zoomScaleSheetLayoutView="82" workbookViewId="0">
      <selection activeCell="C11" sqref="C11:E11"/>
    </sheetView>
  </sheetViews>
  <sheetFormatPr defaultColWidth="7.85546875" defaultRowHeight="18.75"/>
  <cols>
    <col min="1" max="1" width="62.85546875" style="13" customWidth="1"/>
    <col min="2" max="2" width="37.140625" style="13" hidden="1" customWidth="1"/>
    <col min="3" max="3" width="22" style="13" customWidth="1"/>
    <col min="4" max="4" width="23.140625" style="13" customWidth="1"/>
    <col min="5" max="5" width="21.42578125" style="13" customWidth="1"/>
    <col min="6" max="6" width="16.140625" style="13" customWidth="1"/>
    <col min="7" max="7" width="11.28515625" style="13" customWidth="1"/>
    <col min="8" max="243" width="7.85546875" style="13" customWidth="1"/>
    <col min="244" max="16384" width="7.85546875" style="13"/>
  </cols>
  <sheetData>
    <row r="1" spans="1:9">
      <c r="A1" s="60" t="s">
        <v>55</v>
      </c>
      <c r="B1" s="43"/>
      <c r="C1" s="43"/>
    </row>
    <row r="2" spans="1:9">
      <c r="A2" s="60" t="s">
        <v>47</v>
      </c>
      <c r="B2" s="43"/>
      <c r="C2" s="43"/>
    </row>
    <row r="3" spans="1:9">
      <c r="A3" s="60" t="s">
        <v>48</v>
      </c>
      <c r="B3" s="43"/>
      <c r="C3" s="43"/>
    </row>
    <row r="4" spans="1:9">
      <c r="A4" s="60" t="s">
        <v>49</v>
      </c>
      <c r="B4" s="43"/>
      <c r="C4" s="43"/>
    </row>
    <row r="5" spans="1:9">
      <c r="A5" s="60" t="s">
        <v>50</v>
      </c>
      <c r="B5" s="43"/>
      <c r="C5" s="43"/>
    </row>
    <row r="6" spans="1:9">
      <c r="A6" s="60" t="s">
        <v>51</v>
      </c>
      <c r="B6" s="43"/>
      <c r="C6" s="43"/>
    </row>
    <row r="7" spans="1:9">
      <c r="A7" s="60" t="s">
        <v>52</v>
      </c>
      <c r="B7" s="43"/>
      <c r="C7" s="43"/>
    </row>
    <row r="8" spans="1:9">
      <c r="A8" s="60" t="s">
        <v>53</v>
      </c>
      <c r="B8" s="43"/>
      <c r="C8" s="43"/>
    </row>
    <row r="9" spans="1:9">
      <c r="A9" s="43"/>
      <c r="B9" s="43"/>
      <c r="C9" s="43"/>
    </row>
    <row r="10" spans="1:9" ht="18.75" customHeight="1">
      <c r="C10" s="59" t="s">
        <v>45</v>
      </c>
      <c r="D10" s="53"/>
      <c r="E10" s="53"/>
      <c r="F10" s="44"/>
      <c r="G10" s="44"/>
      <c r="H10" s="44"/>
      <c r="I10" s="44"/>
    </row>
    <row r="11" spans="1:9" ht="24.75" customHeight="1">
      <c r="B11" s="44"/>
      <c r="C11" s="61" t="s">
        <v>11</v>
      </c>
      <c r="D11" s="62"/>
      <c r="E11" s="62"/>
      <c r="F11" s="44"/>
      <c r="G11" s="44"/>
      <c r="H11" s="44"/>
      <c r="I11" s="44"/>
    </row>
    <row r="12" spans="1:9" ht="36.75" customHeight="1">
      <c r="B12" s="44"/>
      <c r="C12" s="61" t="s">
        <v>38</v>
      </c>
      <c r="D12" s="72"/>
      <c r="E12" s="72"/>
      <c r="F12" s="44"/>
      <c r="G12" s="44"/>
      <c r="H12" s="44"/>
      <c r="I12" s="44"/>
    </row>
    <row r="13" spans="1:9" ht="21.75" customHeight="1">
      <c r="C13" s="1" t="s">
        <v>44</v>
      </c>
      <c r="D13" s="1"/>
      <c r="E13" s="1"/>
    </row>
    <row r="14" spans="1:9" ht="15" customHeight="1">
      <c r="A14" s="1"/>
      <c r="B14" s="1"/>
      <c r="C14" s="1"/>
      <c r="D14" s="1"/>
      <c r="E14" s="1"/>
    </row>
    <row r="15" spans="1:9" ht="36.75" customHeight="1">
      <c r="A15" s="63" t="s">
        <v>30</v>
      </c>
      <c r="B15" s="63"/>
      <c r="C15" s="63"/>
      <c r="D15" s="63"/>
      <c r="E15" s="63"/>
    </row>
    <row r="16" spans="1:9" ht="21.75" customHeight="1">
      <c r="A16" s="63" t="s">
        <v>39</v>
      </c>
      <c r="B16" s="63"/>
      <c r="C16" s="63"/>
      <c r="D16" s="63"/>
      <c r="E16" s="63"/>
    </row>
    <row r="17" spans="1:7" ht="15" customHeight="1">
      <c r="A17" s="1"/>
      <c r="B17" s="1"/>
      <c r="C17" s="1"/>
      <c r="D17" s="1"/>
      <c r="E17" s="8" t="s">
        <v>22</v>
      </c>
    </row>
    <row r="18" spans="1:7" ht="15" customHeight="1">
      <c r="A18" s="67" t="s">
        <v>7</v>
      </c>
      <c r="B18" s="67" t="s">
        <v>5</v>
      </c>
      <c r="C18" s="69" t="s">
        <v>21</v>
      </c>
      <c r="D18" s="70"/>
      <c r="E18" s="71"/>
    </row>
    <row r="19" spans="1:7" ht="61.5" customHeight="1">
      <c r="A19" s="68"/>
      <c r="B19" s="68"/>
      <c r="C19" s="18" t="s">
        <v>36</v>
      </c>
      <c r="D19" s="2" t="s">
        <v>37</v>
      </c>
      <c r="E19" s="2" t="s">
        <v>40</v>
      </c>
    </row>
    <row r="20" spans="1:7" ht="15" customHeight="1">
      <c r="A20" s="3">
        <v>1</v>
      </c>
      <c r="B20" s="3">
        <v>2</v>
      </c>
      <c r="C20" s="3">
        <v>2</v>
      </c>
      <c r="D20" s="3">
        <v>3</v>
      </c>
      <c r="E20" s="3">
        <v>4</v>
      </c>
    </row>
    <row r="21" spans="1:7" ht="40.5" customHeight="1">
      <c r="A21" s="37" t="s">
        <v>15</v>
      </c>
      <c r="B21" s="38" t="s">
        <v>14</v>
      </c>
      <c r="C21" s="39">
        <v>7389</v>
      </c>
      <c r="D21" s="39">
        <v>0</v>
      </c>
      <c r="E21" s="40">
        <v>0</v>
      </c>
      <c r="F21" s="13" t="s">
        <v>54</v>
      </c>
    </row>
    <row r="22" spans="1:7" ht="18.75" customHeight="1">
      <c r="A22" s="64" t="s">
        <v>4</v>
      </c>
      <c r="B22" s="65"/>
      <c r="C22" s="65"/>
      <c r="D22" s="65"/>
      <c r="E22" s="66"/>
    </row>
    <row r="23" spans="1:7" ht="18.75" customHeight="1">
      <c r="A23" s="11" t="s">
        <v>9</v>
      </c>
      <c r="B23" s="9" t="s">
        <v>10</v>
      </c>
      <c r="C23" s="9"/>
      <c r="D23" s="9"/>
      <c r="E23" s="10"/>
    </row>
    <row r="24" spans="1:7" ht="40.5" customHeight="1">
      <c r="A24" s="7" t="s">
        <v>35</v>
      </c>
      <c r="B24" s="17" t="s">
        <v>23</v>
      </c>
      <c r="C24" s="56">
        <v>14216</v>
      </c>
      <c r="D24" s="56">
        <v>15147</v>
      </c>
      <c r="E24" s="56">
        <v>15457</v>
      </c>
      <c r="F24" s="14"/>
      <c r="G24" s="14"/>
    </row>
    <row r="25" spans="1:7" ht="111.75" customHeight="1">
      <c r="A25" s="7" t="s">
        <v>33</v>
      </c>
      <c r="B25" s="17"/>
      <c r="C25" s="33">
        <v>800</v>
      </c>
      <c r="D25" s="33">
        <v>800</v>
      </c>
      <c r="E25" s="33">
        <v>800</v>
      </c>
      <c r="F25" s="14"/>
      <c r="G25" s="14"/>
    </row>
    <row r="26" spans="1:7" ht="112.5" customHeight="1">
      <c r="A26" s="7" t="s">
        <v>34</v>
      </c>
      <c r="B26" s="17"/>
      <c r="C26" s="33">
        <v>1500</v>
      </c>
      <c r="D26" s="33">
        <v>1500</v>
      </c>
      <c r="E26" s="33">
        <v>1500</v>
      </c>
      <c r="F26" s="14"/>
      <c r="G26" s="14"/>
    </row>
    <row r="27" spans="1:7" ht="156.75" customHeight="1">
      <c r="A27" s="31" t="s">
        <v>42</v>
      </c>
      <c r="B27" s="17" t="s">
        <v>12</v>
      </c>
      <c r="C27" s="57">
        <v>21041</v>
      </c>
      <c r="D27" s="57">
        <v>21041</v>
      </c>
      <c r="E27" s="57">
        <v>21041</v>
      </c>
    </row>
    <row r="28" spans="1:7" ht="151.5" customHeight="1">
      <c r="A28" s="23" t="s">
        <v>41</v>
      </c>
      <c r="B28" s="22"/>
      <c r="C28" s="58">
        <v>1982.3</v>
      </c>
      <c r="D28" s="58">
        <v>1982.3</v>
      </c>
      <c r="E28" s="58">
        <v>1982.3</v>
      </c>
    </row>
    <row r="29" spans="1:7" ht="18.75" customHeight="1">
      <c r="A29" s="4" t="s">
        <v>3</v>
      </c>
      <c r="B29" s="4"/>
      <c r="C29" s="19">
        <f>SUM(C23:C28)</f>
        <v>39539.300000000003</v>
      </c>
      <c r="D29" s="19">
        <f>SUM(D23:D28)</f>
        <v>40470.300000000003</v>
      </c>
      <c r="E29" s="19">
        <f>SUM(E23:E28)</f>
        <v>40780.300000000003</v>
      </c>
    </row>
    <row r="30" spans="1:7" ht="20.25" customHeight="1">
      <c r="A30" s="34"/>
      <c r="B30" s="35"/>
      <c r="C30" s="35"/>
      <c r="D30" s="35"/>
      <c r="E30" s="6"/>
    </row>
    <row r="31" spans="1:7" ht="18.75" customHeight="1">
      <c r="A31" s="64" t="s">
        <v>6</v>
      </c>
      <c r="B31" s="65"/>
      <c r="C31" s="65"/>
      <c r="D31" s="65"/>
      <c r="E31" s="66"/>
    </row>
    <row r="32" spans="1:7" s="15" customFormat="1" ht="26.25" customHeight="1">
      <c r="A32" s="48"/>
      <c r="B32" s="49"/>
      <c r="C32" s="54"/>
      <c r="D32" s="54"/>
      <c r="E32" s="55"/>
    </row>
    <row r="33" spans="1:7" ht="75" customHeight="1">
      <c r="A33" s="36" t="s">
        <v>43</v>
      </c>
      <c r="B33" s="4"/>
      <c r="C33" s="20">
        <f>C44+C36+C37+C43+C39+C35+C40+C41</f>
        <v>46928.30000000001</v>
      </c>
      <c r="D33" s="20">
        <f t="shared" ref="D33:E33" si="0">D44+D36+D37+D43+D39+D35+D40</f>
        <v>40470.300000000003</v>
      </c>
      <c r="E33" s="20">
        <f t="shared" si="0"/>
        <v>40780.300000000003</v>
      </c>
    </row>
    <row r="34" spans="1:7">
      <c r="A34" s="24" t="s">
        <v>1</v>
      </c>
      <c r="B34" s="24"/>
      <c r="C34" s="21" t="s">
        <v>0</v>
      </c>
      <c r="D34" s="21" t="s">
        <v>0</v>
      </c>
      <c r="E34" s="21" t="s">
        <v>0</v>
      </c>
      <c r="F34" s="16"/>
    </row>
    <row r="35" spans="1:7" s="46" customFormat="1" ht="41.25" hidden="1" customHeight="1">
      <c r="A35" s="50" t="s">
        <v>31</v>
      </c>
      <c r="B35" s="13"/>
      <c r="C35" s="51">
        <v>0</v>
      </c>
      <c r="D35" s="51">
        <v>0</v>
      </c>
      <c r="E35" s="51">
        <v>0</v>
      </c>
      <c r="F35" s="47"/>
      <c r="G35" s="47"/>
    </row>
    <row r="36" spans="1:7" ht="39" customHeight="1">
      <c r="A36" s="25" t="s">
        <v>32</v>
      </c>
      <c r="B36" s="26" t="s">
        <v>17</v>
      </c>
      <c r="C36" s="45">
        <v>3956.6</v>
      </c>
      <c r="D36" s="45">
        <v>4887.6000000000004</v>
      </c>
      <c r="E36" s="45">
        <v>5197.6000000000004</v>
      </c>
      <c r="F36" s="12"/>
      <c r="G36" s="12"/>
    </row>
    <row r="37" spans="1:7" ht="58.5" customHeight="1">
      <c r="A37" s="25" t="s">
        <v>13</v>
      </c>
      <c r="B37" s="26" t="s">
        <v>25</v>
      </c>
      <c r="C37" s="52">
        <v>21917.8</v>
      </c>
      <c r="D37" s="52">
        <v>21917.8</v>
      </c>
      <c r="E37" s="52">
        <v>21917.8</v>
      </c>
      <c r="F37" s="12"/>
      <c r="G37" s="12"/>
    </row>
    <row r="38" spans="1:7" ht="33.75" customHeight="1">
      <c r="A38" s="27" t="s">
        <v>19</v>
      </c>
      <c r="B38" s="30" t="s">
        <v>26</v>
      </c>
      <c r="C38" s="41">
        <v>7781.3</v>
      </c>
      <c r="D38" s="41">
        <v>0</v>
      </c>
      <c r="E38" s="41">
        <v>0</v>
      </c>
      <c r="F38" s="12">
        <v>7781.3</v>
      </c>
      <c r="G38" s="12"/>
    </row>
    <row r="39" spans="1:7" ht="97.5" customHeight="1">
      <c r="A39" s="29" t="s">
        <v>29</v>
      </c>
      <c r="B39" s="26" t="s">
        <v>18</v>
      </c>
      <c r="C39" s="41">
        <v>2064.9</v>
      </c>
      <c r="D39" s="41">
        <v>2064.9</v>
      </c>
      <c r="E39" s="41">
        <v>2064.9</v>
      </c>
      <c r="F39" s="12"/>
      <c r="G39" s="12"/>
    </row>
    <row r="40" spans="1:7" ht="38.25" customHeight="1">
      <c r="A40" s="29" t="s">
        <v>24</v>
      </c>
      <c r="B40" s="26" t="s">
        <v>27</v>
      </c>
      <c r="C40" s="41">
        <v>3058.3</v>
      </c>
      <c r="D40" s="41">
        <v>5788.4</v>
      </c>
      <c r="E40" s="41">
        <v>11300</v>
      </c>
      <c r="F40" s="12">
        <v>758.3</v>
      </c>
      <c r="G40" s="12"/>
    </row>
    <row r="41" spans="1:7" ht="60" hidden="1" customHeight="1">
      <c r="A41" s="25" t="s">
        <v>13</v>
      </c>
      <c r="B41" s="26"/>
      <c r="C41" s="41">
        <v>0</v>
      </c>
      <c r="D41" s="41">
        <v>0</v>
      </c>
      <c r="E41" s="41">
        <v>0</v>
      </c>
      <c r="F41" s="12"/>
      <c r="G41" s="12"/>
    </row>
    <row r="42" spans="1:7" ht="42" hidden="1" customHeight="1">
      <c r="A42" s="27" t="s">
        <v>19</v>
      </c>
      <c r="B42" s="26"/>
      <c r="C42" s="41">
        <v>0</v>
      </c>
      <c r="D42" s="41">
        <v>0</v>
      </c>
      <c r="E42" s="41">
        <v>0</v>
      </c>
      <c r="F42" s="12"/>
      <c r="G42" s="12"/>
    </row>
    <row r="43" spans="1:7" ht="141.75" customHeight="1">
      <c r="A43" s="25" t="s">
        <v>20</v>
      </c>
      <c r="B43" s="26" t="s">
        <v>16</v>
      </c>
      <c r="C43" s="28">
        <v>15630.7</v>
      </c>
      <c r="D43" s="28">
        <v>5511.6</v>
      </c>
      <c r="E43" s="28">
        <v>0</v>
      </c>
      <c r="F43" s="13">
        <v>4000</v>
      </c>
      <c r="G43" s="13">
        <v>2630.7</v>
      </c>
    </row>
    <row r="44" spans="1:7" ht="20.25" customHeight="1">
      <c r="A44" s="32" t="s">
        <v>2</v>
      </c>
      <c r="B44" s="26" t="s">
        <v>28</v>
      </c>
      <c r="C44" s="41">
        <v>300</v>
      </c>
      <c r="D44" s="41">
        <v>300</v>
      </c>
      <c r="E44" s="41">
        <v>300</v>
      </c>
    </row>
    <row r="45" spans="1:7" ht="21.75" customHeight="1">
      <c r="A45" s="4" t="s">
        <v>8</v>
      </c>
      <c r="B45" s="4"/>
      <c r="C45" s="5">
        <f>+C44+C36+C37+C43+C39+C35+C40+C41</f>
        <v>46928.30000000001</v>
      </c>
      <c r="D45" s="5">
        <f t="shared" ref="D45:E45" si="1">+D44+D36+D37+D43+D39+D35+D40</f>
        <v>40470.300000000003</v>
      </c>
      <c r="E45" s="5">
        <f t="shared" si="1"/>
        <v>40780.300000000003</v>
      </c>
    </row>
    <row r="46" spans="1:7" ht="47.25" customHeight="1">
      <c r="A46" s="1" t="s">
        <v>0</v>
      </c>
      <c r="B46" s="1"/>
      <c r="C46" s="1"/>
      <c r="D46" s="1"/>
      <c r="E46" s="42" t="s">
        <v>46</v>
      </c>
    </row>
    <row r="47" spans="1:7">
      <c r="A47" s="1"/>
      <c r="B47" s="1"/>
      <c r="C47" s="1"/>
      <c r="D47" s="1"/>
      <c r="E47" s="8"/>
    </row>
  </sheetData>
  <mergeCells count="9">
    <mergeCell ref="C11:E11"/>
    <mergeCell ref="A16:E16"/>
    <mergeCell ref="A15:E15"/>
    <mergeCell ref="A22:E22"/>
    <mergeCell ref="A31:E31"/>
    <mergeCell ref="A18:A19"/>
    <mergeCell ref="B18:B19"/>
    <mergeCell ref="C18:E18"/>
    <mergeCell ref="C12:E12"/>
  </mergeCells>
  <pageMargins left="1.1811023622047245" right="0.59055118110236227" top="0.59055118110236227" bottom="0.59055118110236227" header="0.51181102362204722" footer="0.51181102362204722"/>
  <pageSetup paperSize="9" scale="4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</dc:creator>
  <cp:lastModifiedBy>Скворцова</cp:lastModifiedBy>
  <cp:lastPrinted>2025-01-21T13:08:47Z</cp:lastPrinted>
  <dcterms:created xsi:type="dcterms:W3CDTF">2013-10-11T13:28:32Z</dcterms:created>
  <dcterms:modified xsi:type="dcterms:W3CDTF">2025-01-22T08:44:35Z</dcterms:modified>
</cp:coreProperties>
</file>