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3250" windowHeight="10290"/>
  </bookViews>
  <sheets>
    <sheet name="по бюджету на 19.10.2020" sheetId="1" r:id="rId1"/>
  </sheets>
  <definedNames>
    <definedName name="_xlnm.Print_Titles" localSheetId="0">'по бюджету на 19.10.2020'!$5:$5</definedName>
    <definedName name="_xlnm.Print_Area" localSheetId="0">'по бюджету на 19.10.2020'!$A$1:$H$22</definedName>
  </definedNames>
  <calcPr calcId="144525"/>
</workbook>
</file>

<file path=xl/calcChain.xml><?xml version="1.0" encoding="utf-8"?>
<calcChain xmlns="http://schemas.openxmlformats.org/spreadsheetml/2006/main">
  <c r="H14" i="1" l="1"/>
  <c r="E10" i="1"/>
  <c r="F10" i="1"/>
  <c r="G10" i="1"/>
  <c r="D10" i="1"/>
  <c r="D21" i="1"/>
  <c r="D19" i="1"/>
  <c r="D15" i="1"/>
  <c r="D7" i="1" l="1"/>
  <c r="D6" i="1" s="1"/>
  <c r="H20" i="1"/>
  <c r="F19" i="1"/>
  <c r="G19" i="1"/>
  <c r="E19" i="1"/>
  <c r="F15" i="1"/>
  <c r="G15" i="1"/>
  <c r="E15" i="1"/>
  <c r="F21" i="1"/>
  <c r="G21" i="1"/>
  <c r="E21" i="1"/>
  <c r="F7" i="1"/>
  <c r="G7" i="1"/>
  <c r="E7" i="1"/>
  <c r="G6" i="1" l="1"/>
  <c r="F6" i="1"/>
  <c r="E6" i="1"/>
  <c r="H22" i="1"/>
  <c r="H9" i="1"/>
  <c r="H21" i="1" l="1"/>
  <c r="H15" i="1" l="1"/>
  <c r="H17" i="1"/>
  <c r="H19" i="1"/>
  <c r="H18" i="1"/>
  <c r="H16" i="1"/>
  <c r="H13" i="1"/>
  <c r="H12" i="1"/>
  <c r="H11" i="1"/>
  <c r="H10" i="1" l="1"/>
  <c r="H8" i="1"/>
  <c r="H7" i="1" s="1"/>
  <c r="H6" i="1" l="1"/>
</calcChain>
</file>

<file path=xl/sharedStrings.xml><?xml version="1.0" encoding="utf-8"?>
<sst xmlns="http://schemas.openxmlformats.org/spreadsheetml/2006/main" count="42" uniqueCount="42">
  <si>
    <t>тыс. руб.</t>
  </si>
  <si>
    <t>N</t>
  </si>
  <si>
    <t>ИТОГО</t>
  </si>
  <si>
    <t>Демография</t>
  </si>
  <si>
    <t>Образование</t>
  </si>
  <si>
    <t>Жилье и городская среда</t>
  </si>
  <si>
    <t>Экология</t>
  </si>
  <si>
    <t xml:space="preserve">Культура </t>
  </si>
  <si>
    <t>P</t>
  </si>
  <si>
    <t>E</t>
  </si>
  <si>
    <t>F</t>
  </si>
  <si>
    <t>G</t>
  </si>
  <si>
    <t>A</t>
  </si>
  <si>
    <t>P1</t>
  </si>
  <si>
    <t>P5</t>
  </si>
  <si>
    <t>E1</t>
  </si>
  <si>
    <t>E2</t>
  </si>
  <si>
    <t>E4</t>
  </si>
  <si>
    <t>A1</t>
  </si>
  <si>
    <t>F2</t>
  </si>
  <si>
    <t>F3</t>
  </si>
  <si>
    <t>Наименование национального/регионального проекта</t>
  </si>
  <si>
    <t>Финансовая поддержка семей при рождении детей</t>
  </si>
  <si>
    <t>Спорт - норма жизни</t>
  </si>
  <si>
    <t>Современная школа</t>
  </si>
  <si>
    <t>Успех каждого ребенка</t>
  </si>
  <si>
    <t>Цифровая образовательная среда</t>
  </si>
  <si>
    <t>Формирование комфортной городской среды</t>
  </si>
  <si>
    <t>Культурная среда</t>
  </si>
  <si>
    <t>Обеспечение устойчивого сокращения непригодного для проживания жилищного фонда</t>
  </si>
  <si>
    <t>Чистая вода</t>
  </si>
  <si>
    <t>Оздоровление Волги</t>
  </si>
  <si>
    <t>G6</t>
  </si>
  <si>
    <t>F5</t>
  </si>
  <si>
    <t>проект                 2023 год</t>
  </si>
  <si>
    <t>проект                 2024 год</t>
  </si>
  <si>
    <t>Приложение 2 к пояснительной записке к проекту решения "О бюджете Шекснинского муниципального района на 2023 год и плановый период 2024 и 2025 годов"</t>
  </si>
  <si>
    <t>бюджет 2022 года</t>
  </si>
  <si>
    <t>проект                 2025 год</t>
  </si>
  <si>
    <t xml:space="preserve">Распределение бюджетных ассигнований на реализацию региональных проектов в рамках национальных проектов в 2022-2025 годах </t>
  </si>
  <si>
    <t>2023-2025 годы</t>
  </si>
  <si>
    <t>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</si>
</sst>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17375E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7" fillId="0" borderId="2" xfId="0" applyNumberFormat="1" applyFont="1" applyFill="1" applyBorder="1" applyAlignment="1" applyProtection="1">
      <alignment horizontal="left" vertical="top" wrapText="1"/>
    </xf>
    <xf numFmtId="0" fontId="10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/>
    </xf>
    <xf numFmtId="164" fontId="5" fillId="0" borderId="1" xfId="0" applyNumberFormat="1" applyFont="1" applyFill="1" applyBorder="1" applyAlignment="1">
      <alignment vertical="top"/>
    </xf>
    <xf numFmtId="164" fontId="5" fillId="0" borderId="1" xfId="0" applyNumberFormat="1" applyFont="1" applyFill="1" applyBorder="1"/>
    <xf numFmtId="164" fontId="3" fillId="0" borderId="1" xfId="0" applyNumberFormat="1" applyFont="1" applyFill="1" applyBorder="1" applyAlignment="1">
      <alignment vertical="top"/>
    </xf>
    <xf numFmtId="164" fontId="3" fillId="0" borderId="1" xfId="0" applyNumberFormat="1" applyFont="1" applyFill="1" applyBorder="1"/>
    <xf numFmtId="0" fontId="10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12" fillId="0" borderId="0" xfId="0" applyFont="1" applyFill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wrapText="1" readingOrder="1"/>
    </xf>
    <xf numFmtId="4" fontId="11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horizontal="right" vertical="top" wrapText="1"/>
    </xf>
    <xf numFmtId="4" fontId="9" fillId="0" borderId="0" xfId="0" applyNumberFormat="1" applyFont="1" applyFill="1" applyAlignment="1">
      <alignment vertical="top"/>
    </xf>
    <xf numFmtId="0" fontId="12" fillId="0" borderId="0" xfId="0" applyFont="1" applyFill="1" applyAlignment="1">
      <alignment vertical="top"/>
    </xf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zoomScale="90" zoomScaleSheetLayoutView="90" workbookViewId="0">
      <selection activeCell="D14" sqref="D14"/>
    </sheetView>
  </sheetViews>
  <sheetFormatPr defaultColWidth="9.140625" defaultRowHeight="18.75" x14ac:dyDescent="0.2"/>
  <cols>
    <col min="1" max="1" width="5" style="3" customWidth="1"/>
    <col min="2" max="2" width="69.42578125" style="2" customWidth="1"/>
    <col min="3" max="3" width="5" style="3" customWidth="1"/>
    <col min="4" max="4" width="16" style="3" customWidth="1"/>
    <col min="5" max="7" width="18.140625" style="3" customWidth="1"/>
    <col min="8" max="8" width="24" style="29" customWidth="1"/>
    <col min="9" max="16384" width="9.140625" style="3"/>
  </cols>
  <sheetData>
    <row r="1" spans="1:9" ht="54" customHeight="1" x14ac:dyDescent="0.2">
      <c r="G1" s="19" t="s">
        <v>36</v>
      </c>
      <c r="H1" s="19"/>
    </row>
    <row r="3" spans="1:9" ht="39.75" customHeight="1" x14ac:dyDescent="0.2">
      <c r="A3" s="20" t="s">
        <v>39</v>
      </c>
      <c r="B3" s="20"/>
      <c r="C3" s="20"/>
      <c r="D3" s="20"/>
      <c r="E3" s="20"/>
      <c r="F3" s="20"/>
      <c r="G3" s="20"/>
      <c r="H3" s="20"/>
    </row>
    <row r="4" spans="1:9" x14ac:dyDescent="0.2">
      <c r="A4" s="11"/>
      <c r="B4" s="4"/>
      <c r="C4" s="4"/>
      <c r="D4" s="4"/>
      <c r="E4" s="11"/>
      <c r="F4" s="11"/>
      <c r="G4" s="11"/>
      <c r="H4" s="21" t="s">
        <v>0</v>
      </c>
    </row>
    <row r="5" spans="1:9" s="2" customFormat="1" ht="60" customHeight="1" x14ac:dyDescent="0.2">
      <c r="A5" s="5" t="s">
        <v>1</v>
      </c>
      <c r="B5" s="10" t="s">
        <v>21</v>
      </c>
      <c r="C5" s="9"/>
      <c r="D5" s="16" t="s">
        <v>37</v>
      </c>
      <c r="E5" s="16" t="s">
        <v>34</v>
      </c>
      <c r="F5" s="16" t="s">
        <v>35</v>
      </c>
      <c r="G5" s="16" t="s">
        <v>38</v>
      </c>
      <c r="H5" s="22" t="s">
        <v>40</v>
      </c>
    </row>
    <row r="6" spans="1:9" s="2" customFormat="1" ht="16.5" customHeight="1" x14ac:dyDescent="0.3">
      <c r="A6" s="16"/>
      <c r="B6" s="6" t="s">
        <v>2</v>
      </c>
      <c r="C6" s="9"/>
      <c r="D6" s="23">
        <f>D7+D10+D15+D19+D21</f>
        <v>115617.1</v>
      </c>
      <c r="E6" s="24">
        <f>E7+E10+E15+E19+E21</f>
        <v>127624.99999999999</v>
      </c>
      <c r="F6" s="24">
        <f>F7+F10+F15+F19+F21</f>
        <v>79811.899999999994</v>
      </c>
      <c r="G6" s="24">
        <f>G7+G10+G15+G19+G21</f>
        <v>3407.1</v>
      </c>
      <c r="H6" s="24">
        <f>H7+H10+H15+H19+H21</f>
        <v>210844</v>
      </c>
    </row>
    <row r="7" spans="1:9" s="26" customFormat="1" ht="18.95" customHeight="1" x14ac:dyDescent="0.3">
      <c r="A7" s="6">
        <v>1</v>
      </c>
      <c r="B7" s="7" t="s">
        <v>3</v>
      </c>
      <c r="C7" s="7" t="s">
        <v>8</v>
      </c>
      <c r="D7" s="17">
        <f>D8+D9</f>
        <v>1875</v>
      </c>
      <c r="E7" s="15">
        <f>E8++E9</f>
        <v>3407.1</v>
      </c>
      <c r="F7" s="15">
        <f t="shared" ref="F7:H7" si="0">F8++F9</f>
        <v>3407.1</v>
      </c>
      <c r="G7" s="15">
        <f t="shared" si="0"/>
        <v>3407.1</v>
      </c>
      <c r="H7" s="15">
        <f t="shared" si="0"/>
        <v>10221.299999999999</v>
      </c>
      <c r="I7" s="25"/>
    </row>
    <row r="8" spans="1:9" x14ac:dyDescent="0.2">
      <c r="A8" s="10"/>
      <c r="B8" s="1" t="s">
        <v>22</v>
      </c>
      <c r="C8" s="8" t="s">
        <v>13</v>
      </c>
      <c r="D8" s="27">
        <v>1609.4</v>
      </c>
      <c r="E8" s="12">
        <v>2129.6</v>
      </c>
      <c r="F8" s="12">
        <v>2129.6</v>
      </c>
      <c r="G8" s="12">
        <v>2129.6</v>
      </c>
      <c r="H8" s="12">
        <f t="shared" ref="H8:H22" si="1">E8+F8+G8</f>
        <v>6388.7999999999993</v>
      </c>
      <c r="I8" s="28"/>
    </row>
    <row r="9" spans="1:9" ht="24.75" customHeight="1" x14ac:dyDescent="0.3">
      <c r="A9" s="10"/>
      <c r="B9" s="1" t="s">
        <v>23</v>
      </c>
      <c r="C9" s="8" t="s">
        <v>14</v>
      </c>
      <c r="D9" s="27">
        <v>265.60000000000002</v>
      </c>
      <c r="E9" s="13">
        <v>1277.5</v>
      </c>
      <c r="F9" s="13">
        <v>1277.5</v>
      </c>
      <c r="G9" s="13">
        <v>1277.5</v>
      </c>
      <c r="H9" s="13">
        <f t="shared" si="1"/>
        <v>3832.5</v>
      </c>
      <c r="I9" s="28"/>
    </row>
    <row r="10" spans="1:9" s="29" customFormat="1" ht="18.95" customHeight="1" x14ac:dyDescent="0.2">
      <c r="A10" s="6">
        <v>2</v>
      </c>
      <c r="B10" s="7" t="s">
        <v>4</v>
      </c>
      <c r="C10" s="7" t="s">
        <v>9</v>
      </c>
      <c r="D10" s="17">
        <f>D11+D12+D13+D14</f>
        <v>5599</v>
      </c>
      <c r="E10" s="17">
        <f t="shared" ref="E10:H10" si="2">E11+E12+E13+E14</f>
        <v>2195.3000000000002</v>
      </c>
      <c r="F10" s="17">
        <f t="shared" si="2"/>
        <v>10833.4</v>
      </c>
      <c r="G10" s="17">
        <f t="shared" si="2"/>
        <v>0</v>
      </c>
      <c r="H10" s="17">
        <f t="shared" si="2"/>
        <v>13028.699999999999</v>
      </c>
    </row>
    <row r="11" spans="1:9" ht="22.5" customHeight="1" x14ac:dyDescent="0.2">
      <c r="A11" s="10"/>
      <c r="B11" s="1" t="s">
        <v>24</v>
      </c>
      <c r="C11" s="8" t="s">
        <v>15</v>
      </c>
      <c r="D11" s="27">
        <v>0</v>
      </c>
      <c r="E11" s="12">
        <v>2195.3000000000002</v>
      </c>
      <c r="F11" s="12">
        <v>2210.1</v>
      </c>
      <c r="G11" s="12">
        <v>0</v>
      </c>
      <c r="H11" s="12">
        <f t="shared" si="1"/>
        <v>4405.3999999999996</v>
      </c>
    </row>
    <row r="12" spans="1:9" ht="22.5" customHeight="1" x14ac:dyDescent="0.2">
      <c r="A12" s="10"/>
      <c r="B12" s="1" t="s">
        <v>25</v>
      </c>
      <c r="C12" s="8" t="s">
        <v>16</v>
      </c>
      <c r="D12" s="27">
        <v>0</v>
      </c>
      <c r="E12" s="12">
        <v>0</v>
      </c>
      <c r="F12" s="12">
        <v>1356.9</v>
      </c>
      <c r="G12" s="12">
        <v>0</v>
      </c>
      <c r="H12" s="12">
        <f t="shared" si="1"/>
        <v>1356.9</v>
      </c>
    </row>
    <row r="13" spans="1:9" x14ac:dyDescent="0.2">
      <c r="A13" s="10"/>
      <c r="B13" s="1" t="s">
        <v>26</v>
      </c>
      <c r="C13" s="8" t="s">
        <v>17</v>
      </c>
      <c r="D13" s="27">
        <v>4966.8</v>
      </c>
      <c r="E13" s="12">
        <v>0</v>
      </c>
      <c r="F13" s="12">
        <v>7266.4</v>
      </c>
      <c r="G13" s="12">
        <v>0</v>
      </c>
      <c r="H13" s="12">
        <f t="shared" si="1"/>
        <v>7266.4</v>
      </c>
    </row>
    <row r="14" spans="1:9" x14ac:dyDescent="0.2">
      <c r="A14" s="10"/>
      <c r="B14" s="18"/>
      <c r="C14" s="8" t="s">
        <v>41</v>
      </c>
      <c r="D14" s="27">
        <v>632.20000000000005</v>
      </c>
      <c r="E14" s="12">
        <v>0</v>
      </c>
      <c r="F14" s="12">
        <v>0</v>
      </c>
      <c r="G14" s="12">
        <v>0</v>
      </c>
      <c r="H14" s="12">
        <f t="shared" si="1"/>
        <v>0</v>
      </c>
    </row>
    <row r="15" spans="1:9" s="29" customFormat="1" ht="24.75" customHeight="1" x14ac:dyDescent="0.2">
      <c r="A15" s="6">
        <v>3</v>
      </c>
      <c r="B15" s="7" t="s">
        <v>5</v>
      </c>
      <c r="C15" s="7" t="s">
        <v>10</v>
      </c>
      <c r="D15" s="17">
        <f>D16+D17</f>
        <v>57905</v>
      </c>
      <c r="E15" s="14">
        <f>+E16+E17+E18</f>
        <v>122022.59999999999</v>
      </c>
      <c r="F15" s="14">
        <f t="shared" ref="F15:G15" si="3">+F16+F17+F18</f>
        <v>65571.399999999994</v>
      </c>
      <c r="G15" s="14">
        <f t="shared" si="3"/>
        <v>0</v>
      </c>
      <c r="H15" s="14">
        <f t="shared" si="1"/>
        <v>187594</v>
      </c>
    </row>
    <row r="16" spans="1:9" ht="26.25" customHeight="1" x14ac:dyDescent="0.2">
      <c r="A16" s="10"/>
      <c r="B16" s="1" t="s">
        <v>27</v>
      </c>
      <c r="C16" s="8" t="s">
        <v>19</v>
      </c>
      <c r="D16" s="27">
        <v>3783.4</v>
      </c>
      <c r="E16" s="12">
        <v>8191.7</v>
      </c>
      <c r="F16" s="12">
        <v>1560.4</v>
      </c>
      <c r="G16" s="12"/>
      <c r="H16" s="12">
        <f t="shared" si="1"/>
        <v>9752.1</v>
      </c>
    </row>
    <row r="17" spans="1:8" ht="42" customHeight="1" x14ac:dyDescent="0.2">
      <c r="A17" s="10"/>
      <c r="B17" s="1" t="s">
        <v>29</v>
      </c>
      <c r="C17" s="8" t="s">
        <v>20</v>
      </c>
      <c r="D17" s="27">
        <v>54121.599999999999</v>
      </c>
      <c r="E17" s="12">
        <v>113830.9</v>
      </c>
      <c r="F17" s="12">
        <v>54899.1</v>
      </c>
      <c r="G17" s="12">
        <v>0</v>
      </c>
      <c r="H17" s="12">
        <f t="shared" si="1"/>
        <v>168730</v>
      </c>
    </row>
    <row r="18" spans="1:8" ht="42" customHeight="1" x14ac:dyDescent="0.2">
      <c r="A18" s="10"/>
      <c r="B18" s="8" t="s">
        <v>30</v>
      </c>
      <c r="C18" s="8" t="s">
        <v>33</v>
      </c>
      <c r="D18" s="27">
        <v>0</v>
      </c>
      <c r="E18" s="12">
        <v>0</v>
      </c>
      <c r="F18" s="12">
        <v>9111.9</v>
      </c>
      <c r="G18" s="12">
        <v>0</v>
      </c>
      <c r="H18" s="12">
        <f>E18+F18+G18</f>
        <v>9111.9</v>
      </c>
    </row>
    <row r="19" spans="1:8" s="29" customFormat="1" ht="17.25" customHeight="1" x14ac:dyDescent="0.2">
      <c r="A19" s="6">
        <v>4</v>
      </c>
      <c r="B19" s="7" t="s">
        <v>6</v>
      </c>
      <c r="C19" s="7" t="s">
        <v>11</v>
      </c>
      <c r="D19" s="17">
        <f>D20</f>
        <v>50238.1</v>
      </c>
      <c r="E19" s="14">
        <f>+E20</f>
        <v>0</v>
      </c>
      <c r="F19" s="14">
        <f t="shared" ref="F19:G19" si="4">+F20</f>
        <v>0</v>
      </c>
      <c r="G19" s="14">
        <f t="shared" si="4"/>
        <v>0</v>
      </c>
      <c r="H19" s="14">
        <f t="shared" si="1"/>
        <v>0</v>
      </c>
    </row>
    <row r="20" spans="1:8" s="29" customFormat="1" ht="24" customHeight="1" x14ac:dyDescent="0.2">
      <c r="A20" s="6"/>
      <c r="B20" s="8" t="s">
        <v>31</v>
      </c>
      <c r="C20" s="8" t="s">
        <v>32</v>
      </c>
      <c r="D20" s="27">
        <v>50238.1</v>
      </c>
      <c r="E20" s="12">
        <v>0</v>
      </c>
      <c r="F20" s="12">
        <v>0</v>
      </c>
      <c r="G20" s="12">
        <v>0</v>
      </c>
      <c r="H20" s="12">
        <f t="shared" si="1"/>
        <v>0</v>
      </c>
    </row>
    <row r="21" spans="1:8" s="29" customFormat="1" ht="18" hidden="1" customHeight="1" x14ac:dyDescent="0.3">
      <c r="A21" s="6">
        <v>5</v>
      </c>
      <c r="B21" s="7" t="s">
        <v>7</v>
      </c>
      <c r="C21" s="7" t="s">
        <v>12</v>
      </c>
      <c r="D21" s="17">
        <f>D22</f>
        <v>0</v>
      </c>
      <c r="E21" s="15">
        <f>E22</f>
        <v>0</v>
      </c>
      <c r="F21" s="15">
        <f t="shared" ref="F21:G21" si="5">F22</f>
        <v>0</v>
      </c>
      <c r="G21" s="15">
        <f t="shared" si="5"/>
        <v>0</v>
      </c>
      <c r="H21" s="15">
        <f t="shared" si="1"/>
        <v>0</v>
      </c>
    </row>
    <row r="22" spans="1:8" ht="21" hidden="1" customHeight="1" x14ac:dyDescent="0.3">
      <c r="A22" s="10"/>
      <c r="B22" s="1" t="s">
        <v>28</v>
      </c>
      <c r="C22" s="8" t="s">
        <v>18</v>
      </c>
      <c r="D22" s="27">
        <v>0</v>
      </c>
      <c r="E22" s="13">
        <v>0</v>
      </c>
      <c r="F22" s="13">
        <v>0</v>
      </c>
      <c r="G22" s="13">
        <v>0</v>
      </c>
      <c r="H22" s="15">
        <f t="shared" si="1"/>
        <v>0</v>
      </c>
    </row>
  </sheetData>
  <mergeCells count="2">
    <mergeCell ref="A3:H3"/>
    <mergeCell ref="G1:H1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 бюджету на 19.10.2020</vt:lpstr>
      <vt:lpstr>'по бюджету на 19.10.2020'!Заголовки_для_печати</vt:lpstr>
      <vt:lpstr>'по бюджету на 19.10.2020'!Область_печати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</dc:creator>
  <cp:lastModifiedBy>Иванова</cp:lastModifiedBy>
  <cp:lastPrinted>2022-11-14T12:34:17Z</cp:lastPrinted>
  <dcterms:created xsi:type="dcterms:W3CDTF">2019-10-18T07:31:58Z</dcterms:created>
  <dcterms:modified xsi:type="dcterms:W3CDTF">2022-11-14T12:34:21Z</dcterms:modified>
</cp:coreProperties>
</file>