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0" windowWidth="11355" windowHeight="7425"/>
  </bookViews>
  <sheets>
    <sheet name="Приложение №3" sheetId="2" r:id="rId1"/>
  </sheets>
  <definedNames>
    <definedName name="_xlnm.Print_Titles" localSheetId="0">'Приложение №3'!$20:$20</definedName>
    <definedName name="_xlnm.Print_Area" localSheetId="0">'Приложение №3'!$A$1:$E$70</definedName>
  </definedNames>
  <calcPr calcId="124519" iterate="1"/>
</workbook>
</file>

<file path=xl/calcChain.xml><?xml version="1.0" encoding="utf-8"?>
<calcChain xmlns="http://schemas.openxmlformats.org/spreadsheetml/2006/main">
  <c r="C68" i="2"/>
  <c r="C39"/>
  <c r="D68"/>
  <c r="E68"/>
  <c r="D39"/>
  <c r="E39"/>
  <c r="C35" l="1"/>
  <c r="D35" l="1"/>
  <c r="E35"/>
</calcChain>
</file>

<file path=xl/sharedStrings.xml><?xml version="1.0" encoding="utf-8"?>
<sst xmlns="http://schemas.openxmlformats.org/spreadsheetml/2006/main" count="85" uniqueCount="78">
  <si>
    <t/>
  </si>
  <si>
    <t>в том числе:</t>
  </si>
  <si>
    <t>Прочие мероприятия в сфере дорожного хозяйства</t>
  </si>
  <si>
    <t>Всего доходов</t>
  </si>
  <si>
    <t>Доходы</t>
  </si>
  <si>
    <t>Код бюджетной классификации</t>
  </si>
  <si>
    <t>Распределение бюджетных ассигнований</t>
  </si>
  <si>
    <t>012 04 09 0714107 000 000</t>
  </si>
  <si>
    <t>012 04 09 0714108 000 000</t>
  </si>
  <si>
    <t>012 04 09 0714110 000 000</t>
  </si>
  <si>
    <t>012 04 09 0714113 000 000</t>
  </si>
  <si>
    <t>Строительство и реконструкция автомобильных дорог и искусственных сооружений</t>
  </si>
  <si>
    <t>Строительство а/д Архангельск - Каргополь - Вытегра - Лодейное Поле - Санкт-Петербург, уч. Казаково - Вытегра I пусковой комплекс</t>
  </si>
  <si>
    <t xml:space="preserve">Реконструкция автодороги Вологда - Медвежьегорск, уч. км 323+650 - км 330+00 </t>
  </si>
  <si>
    <t>Строительство участка Белый Ручей - Девятины автодороги Вологда - Медвежьегорск в Вытегорском районе</t>
  </si>
  <si>
    <t xml:space="preserve">Строительство автодороги Архангельск - Вытегра - Лодейное Поле - Санкт - Петербург, уч. Прокшино - Солза. 1 очередь: Прокшино-20км (II пусковой комплекс) </t>
  </si>
  <si>
    <t>Реконструкция мостового перехода через р. Юг на автодороге Завражье - Высокинский в Никольском районе</t>
  </si>
  <si>
    <t>Реконструкция автодороги Слуда - Афанасьевская с мостом через р. Кокшеньгу</t>
  </si>
  <si>
    <t xml:space="preserve">Наименование </t>
  </si>
  <si>
    <t>Всего бюджетных ассигнований</t>
  </si>
  <si>
    <t>012 04 09 07 1 4101 000 000</t>
  </si>
  <si>
    <t>Строительство подъезда к п. Ломоватка</t>
  </si>
  <si>
    <t>012 04 09 07 1 4102 000 000</t>
  </si>
  <si>
    <t>012 04 09 07 1 4103 000 000</t>
  </si>
  <si>
    <t>012 04 09 07 1 4104 000 000</t>
  </si>
  <si>
    <t>012 04 09 07 1 4105 000 000</t>
  </si>
  <si>
    <t>012 04 09 07 1 4106 000 000</t>
  </si>
  <si>
    <t xml:space="preserve">Строительство автодороги Архангельск-Вытегра-Лодейное Поле-Санкт-Петербург, уч. Прокшино - Солза (III пусковой комплекс) </t>
  </si>
  <si>
    <t>012 04 09 07 1 4109 000 000</t>
  </si>
  <si>
    <t xml:space="preserve">Строительство автодороги Соколово - Никольское </t>
  </si>
  <si>
    <t>012 04 09 07 1 4111 000 000</t>
  </si>
  <si>
    <t>012 04 09 07 1 4112 000 000</t>
  </si>
  <si>
    <t>Налог на доходы физических лиц</t>
  </si>
  <si>
    <t>182 1 01 02000 01 0000 110</t>
  </si>
  <si>
    <t>к решению Представительного Собрания района</t>
  </si>
  <si>
    <t>Поступления  сумм  в  возмещение  вреда, причиняемого  автомобильным  дорогам  местного  значения  транспортными  средствами, осуществляющими  перевозки  тяжеловесных и         (или) крупногабаритных  грузов, зачисляемые  в  бюджеты  муниципальных  районов</t>
  </si>
  <si>
    <t>Денежные  взыскания  (штрафы) за  нарушение  законодательства РФ  об  административных  правонарушениях, предусмотренные  статьей 20.25 Кодекса  РФ  об  административных  правонарушениях</t>
  </si>
  <si>
    <t>Прочие  поступления  от  денежных  взысканий (штрафов) и  иных  сумм  в  возмещение  вреда, зачисляемые  в  бюджеты  муниципальных  районов</t>
  </si>
  <si>
    <t>992 2 02 02999 05 0000 151</t>
  </si>
  <si>
    <t>Осуществление дорожной деятельности в отношении автомобильных дорог общего пользования местного значения</t>
  </si>
  <si>
    <t>000 01 05 00 00 00 0000 000</t>
  </si>
  <si>
    <t>Изменение остатков средств на счетах по учету средств бюджета</t>
  </si>
  <si>
    <t>000 1 16 90050 05 0000 140</t>
  </si>
  <si>
    <t xml:space="preserve">121 04 09 07 1 03 90010 000 </t>
  </si>
  <si>
    <t>121 04 09 07 1 02 41300 000</t>
  </si>
  <si>
    <t>121 04 09 07 1 02 S1350 000</t>
  </si>
  <si>
    <t>000 1 16 37040 05 0000 140</t>
  </si>
  <si>
    <t>000 1 16 43000 01 0000 140</t>
  </si>
  <si>
    <t xml:space="preserve"> - предоставление иных межбюджетных      трансфертов поселениям на осуществление дорожной деятельности</t>
  </si>
  <si>
    <t>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 в соответствии с заключенными соглашениями в сфере дорожной деятельности в отношении автомобильных дорог местного значения в границах муниципального района</t>
  </si>
  <si>
    <t>Сумма</t>
  </si>
  <si>
    <t>(тыс.рублей)</t>
  </si>
  <si>
    <t>100 103 02200 01 0000 110</t>
  </si>
  <si>
    <t>Выполнение работ по содержанию автомобильных дорог и искусственных сооружений</t>
  </si>
  <si>
    <t xml:space="preserve">121 04 09 07 1 02 71350 000 </t>
  </si>
  <si>
    <t>121 04 09 07 1 02 71350 000</t>
  </si>
  <si>
    <t>121 04 09 07 1 03 41200 000</t>
  </si>
  <si>
    <t>124 04 09 07 1 04 20300 000</t>
  </si>
  <si>
    <t>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</t>
  </si>
  <si>
    <t>Объем доходов и распределение бюджетных ассигнований                                                                                             Дорожного фонда Шекснинского муниципального района</t>
  </si>
  <si>
    <t xml:space="preserve">Строительство и реконструкция автомобильных дорог и искусственных сооружений </t>
  </si>
  <si>
    <t xml:space="preserve">Выполнение работ по ремонту и капитальному ремонту автомобильных дорог и искусственных сооружений </t>
  </si>
  <si>
    <t>Муниципальная программа "Дорожная сеть и  транспортное обслуживание Шекснинского муниципального района на 2021-2025 годы"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</si>
  <si>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</si>
  <si>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</si>
  <si>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2024 год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</si>
  <si>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</si>
  <si>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Акцизы по подакцизным товарам (продукции), производимые  на  территории Российской  Федерации</t>
  </si>
  <si>
    <t>Приложение 10</t>
  </si>
  <si>
    <t>2025 год</t>
  </si>
  <si>
    <t>"О бюджете Шекснинского муниципального района                               на 2024 год и плановый период 2025 и 2026 годов"</t>
  </si>
  <si>
    <t>на 2024 год и плановый период 2025 и 2026 годов</t>
  </si>
  <si>
    <t>2026 год</t>
  </si>
  <si>
    <t>Субсидии бюджетам муниципальных районов на осуществление дорожной деятельностив отношении автомобильных дорог общего пользования местного значения 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обслуживание"</t>
  </si>
  <si>
    <t>Субсидии бюджетам муниципальных районов на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 отдельным категориям граждан в рамках подпрограммы "Автомобильные дороги" государственной программы "Дорожная сеть и транспортное обслуживание"</t>
  </si>
  <si>
    <t>Субсидии бюджетам муниципальных районов на текущее содержание опорной сети автомобильных дорог общего пользования местного значения в рамках подпрограммы "Автомобильные дороги" государственной программы "Дорожная сеть и транспортное обслуживание"</t>
  </si>
  <si>
    <t>Текущее содержание опорной сети автомобильных дорог общего пользования местного значения</t>
  </si>
  <si>
    <t>от 14  декабря 2023 года № 143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</si>
</sst>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9">
    <font>
      <sz val="11"/>
      <color theme="1"/>
      <name val="Calibri"/>
      <family val="2"/>
      <charset val="204"/>
      <scheme val="minor"/>
    </font>
    <font>
      <sz val="8"/>
      <name val="Arial Cyr"/>
      <charset val="204"/>
    </font>
    <font>
      <sz val="10"/>
      <name val="Arial"/>
      <family val="2"/>
      <charset val="204"/>
    </font>
    <font>
      <sz val="11"/>
      <name val="Arial Cyr"/>
      <charset val="204"/>
    </font>
    <font>
      <sz val="10"/>
      <name val="Arial Cyr"/>
      <charset val="204"/>
    </font>
    <font>
      <sz val="10"/>
      <name val="Helv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8">
    <xf numFmtId="0" fontId="0" fillId="0" borderId="0"/>
    <xf numFmtId="0" fontId="1" fillId="0" borderId="0"/>
    <xf numFmtId="0" fontId="3" fillId="0" borderId="0"/>
    <xf numFmtId="0" fontId="2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2" fillId="0" borderId="0" applyNumberFormat="0" applyFill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7" borderId="3" applyNumberFormat="0" applyAlignment="0" applyProtection="0"/>
    <xf numFmtId="0" fontId="9" fillId="20" borderId="4" applyNumberFormat="0" applyAlignment="0" applyProtection="0"/>
    <xf numFmtId="0" fontId="10" fillId="20" borderId="3" applyNumberFormat="0" applyAlignment="0" applyProtection="0"/>
    <xf numFmtId="0" fontId="11" fillId="0" borderId="5" applyNumberFormat="0" applyFill="0" applyAlignment="0" applyProtection="0"/>
    <xf numFmtId="0" fontId="12" fillId="0" borderId="6" applyNumberFormat="0" applyFill="0" applyAlignment="0" applyProtection="0"/>
    <xf numFmtId="0" fontId="13" fillId="0" borderId="7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1" borderId="9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8" fillId="0" borderId="0"/>
    <xf numFmtId="0" fontId="19" fillId="3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23" borderId="10" applyNumberFormat="0" applyFont="0" applyAlignment="0" applyProtection="0"/>
    <xf numFmtId="0" fontId="21" fillId="0" borderId="11" applyNumberFormat="0" applyFill="0" applyAlignment="0" applyProtection="0"/>
    <xf numFmtId="0" fontId="5" fillId="0" borderId="0"/>
    <xf numFmtId="0" fontId="22" fillId="0" borderId="0" applyNumberFormat="0" applyFill="0" applyBorder="0" applyAlignment="0" applyProtection="0"/>
    <xf numFmtId="0" fontId="23" fillId="4" borderId="0" applyNumberFormat="0" applyBorder="0" applyAlignment="0" applyProtection="0"/>
  </cellStyleXfs>
  <cellXfs count="78">
    <xf numFmtId="0" fontId="0" fillId="0" borderId="0" xfId="0"/>
    <xf numFmtId="0" fontId="24" fillId="0" borderId="0" xfId="1" applyNumberFormat="1" applyFont="1" applyFill="1" applyAlignment="1" applyProtection="1">
      <protection hidden="1"/>
    </xf>
    <xf numFmtId="0" fontId="24" fillId="0" borderId="2" xfId="1" applyNumberFormat="1" applyFont="1" applyFill="1" applyBorder="1" applyAlignment="1" applyProtection="1">
      <alignment horizontal="center" vertical="center" wrapText="1"/>
      <protection hidden="1"/>
    </xf>
    <xf numFmtId="1" fontId="24" fillId="0" borderId="2" xfId="1" applyNumberFormat="1" applyFont="1" applyFill="1" applyBorder="1" applyAlignment="1" applyProtection="1">
      <alignment horizontal="center" vertical="center"/>
      <protection hidden="1"/>
    </xf>
    <xf numFmtId="0" fontId="25" fillId="0" borderId="1" xfId="1" applyNumberFormat="1" applyFont="1" applyFill="1" applyBorder="1" applyAlignment="1" applyProtection="1">
      <alignment wrapText="1"/>
      <protection hidden="1"/>
    </xf>
    <xf numFmtId="0" fontId="24" fillId="0" borderId="2" xfId="1" applyNumberFormat="1" applyFont="1" applyFill="1" applyBorder="1" applyAlignment="1" applyProtection="1">
      <alignment horizontal="left" wrapText="1" indent="3"/>
      <protection hidden="1"/>
    </xf>
    <xf numFmtId="164" fontId="25" fillId="0" borderId="2" xfId="1" applyNumberFormat="1" applyFont="1" applyFill="1" applyBorder="1" applyAlignment="1" applyProtection="1">
      <alignment horizontal="right"/>
      <protection hidden="1"/>
    </xf>
    <xf numFmtId="164" fontId="25" fillId="0" borderId="13" xfId="1" applyNumberFormat="1" applyFont="1" applyFill="1" applyBorder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left" wrapText="1"/>
      <protection hidden="1"/>
    </xf>
    <xf numFmtId="0" fontId="24" fillId="0" borderId="2" xfId="1" applyNumberFormat="1" applyFont="1" applyFill="1" applyBorder="1" applyAlignment="1" applyProtection="1">
      <alignment vertical="top" wrapText="1"/>
      <protection hidden="1"/>
    </xf>
    <xf numFmtId="49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0" xfId="1" applyNumberFormat="1" applyFont="1" applyFill="1" applyAlignment="1" applyProtection="1">
      <alignment horizontal="right"/>
      <protection hidden="1"/>
    </xf>
    <xf numFmtId="0" fontId="24" fillId="0" borderId="2" xfId="1" applyNumberFormat="1" applyFont="1" applyFill="1" applyBorder="1" applyAlignment="1" applyProtection="1">
      <alignment horizontal="right" wrapText="1"/>
      <protection hidden="1"/>
    </xf>
    <xf numFmtId="165" fontId="24" fillId="0" borderId="2" xfId="1" applyNumberFormat="1" applyFont="1" applyFill="1" applyBorder="1" applyAlignment="1" applyProtection="1">
      <alignment horizontal="right" wrapText="1"/>
      <protection hidden="1"/>
    </xf>
    <xf numFmtId="0" fontId="24" fillId="0" borderId="1" xfId="1" applyNumberFormat="1" applyFont="1" applyFill="1" applyBorder="1" applyAlignment="1" applyProtection="1">
      <alignment horizontal="left" wrapText="1"/>
      <protection hidden="1"/>
    </xf>
    <xf numFmtId="165" fontId="24" fillId="0" borderId="0" xfId="1" applyNumberFormat="1" applyFont="1" applyFill="1"/>
    <xf numFmtId="0" fontId="24" fillId="0" borderId="0" xfId="1" applyFont="1" applyFill="1"/>
    <xf numFmtId="0" fontId="24" fillId="0" borderId="0" xfId="1" applyFont="1" applyFill="1" applyAlignment="1">
      <alignment vertical="top"/>
    </xf>
    <xf numFmtId="0" fontId="25" fillId="0" borderId="0" xfId="1" applyFont="1" applyFill="1"/>
    <xf numFmtId="164" fontId="24" fillId="0" borderId="0" xfId="1" applyNumberFormat="1" applyFont="1" applyFill="1"/>
    <xf numFmtId="0" fontId="24" fillId="0" borderId="2" xfId="1" applyNumberFormat="1" applyFont="1" applyFill="1" applyBorder="1" applyAlignment="1" applyProtection="1">
      <alignment horizontal="center" vertical="top" wrapText="1"/>
      <protection hidden="1"/>
    </xf>
    <xf numFmtId="0" fontId="24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24" fillId="0" borderId="13" xfId="1" applyNumberFormat="1" applyFont="1" applyFill="1" applyBorder="1" applyAlignment="1" applyProtection="1">
      <alignment horizontal="right" vertical="top"/>
      <protection hidden="1"/>
    </xf>
    <xf numFmtId="165" fontId="25" fillId="0" borderId="2" xfId="1" applyNumberFormat="1" applyFont="1" applyFill="1" applyBorder="1" applyAlignment="1" applyProtection="1">
      <alignment horizontal="right"/>
      <protection hidden="1"/>
    </xf>
    <xf numFmtId="165" fontId="25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1" applyNumberFormat="1" applyFont="1" applyFill="1" applyBorder="1" applyAlignment="1" applyProtection="1">
      <alignment horizontal="right"/>
      <protection hidden="1"/>
    </xf>
    <xf numFmtId="165" fontId="24" fillId="0" borderId="2" xfId="1" applyNumberFormat="1" applyFont="1" applyFill="1" applyBorder="1" applyAlignment="1" applyProtection="1">
      <alignment horizontal="right" vertical="top"/>
      <protection hidden="1"/>
    </xf>
    <xf numFmtId="165" fontId="24" fillId="0" borderId="2" xfId="3" applyNumberFormat="1" applyFont="1" applyFill="1" applyBorder="1" applyAlignment="1" applyProtection="1">
      <alignment horizontal="right" vertical="top"/>
      <protection hidden="1"/>
    </xf>
    <xf numFmtId="0" fontId="24" fillId="0" borderId="1" xfId="1" applyNumberFormat="1" applyFont="1" applyFill="1" applyBorder="1" applyAlignment="1" applyProtection="1">
      <alignment horizontal="center" vertical="top" wrapText="1"/>
      <protection hidden="1"/>
    </xf>
    <xf numFmtId="0" fontId="24" fillId="0" borderId="2" xfId="0" applyFont="1" applyFill="1" applyBorder="1" applyAlignment="1">
      <alignment wrapText="1"/>
    </xf>
    <xf numFmtId="0" fontId="24" fillId="0" borderId="1" xfId="1" applyNumberFormat="1" applyFont="1" applyFill="1" applyBorder="1" applyAlignment="1" applyProtection="1">
      <alignment wrapText="1"/>
      <protection hidden="1"/>
    </xf>
    <xf numFmtId="0" fontId="26" fillId="0" borderId="2" xfId="1" applyNumberFormat="1" applyFont="1" applyFill="1" applyBorder="1" applyAlignment="1" applyProtection="1">
      <alignment wrapText="1"/>
      <protection hidden="1"/>
    </xf>
    <xf numFmtId="49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1" applyNumberFormat="1" applyFont="1" applyFill="1" applyBorder="1" applyAlignment="1" applyProtection="1">
      <alignment horizontal="left" wrapText="1"/>
      <protection hidden="1"/>
    </xf>
    <xf numFmtId="165" fontId="26" fillId="0" borderId="2" xfId="3" applyNumberFormat="1" applyFont="1" applyFill="1" applyBorder="1" applyAlignment="1" applyProtection="1">
      <alignment horizontal="right" vertical="top"/>
      <protection hidden="1"/>
    </xf>
    <xf numFmtId="0" fontId="26" fillId="0" borderId="1" xfId="3" applyNumberFormat="1" applyFont="1" applyFill="1" applyBorder="1" applyAlignment="1" applyProtection="1">
      <alignment horizontal="left" wrapText="1"/>
      <protection hidden="1"/>
    </xf>
    <xf numFmtId="0" fontId="26" fillId="0" borderId="2" xfId="1" applyNumberFormat="1" applyFont="1" applyFill="1" applyBorder="1" applyAlignment="1" applyProtection="1">
      <alignment horizontal="center" vertical="top" wrapText="1"/>
      <protection hidden="1"/>
    </xf>
    <xf numFmtId="0" fontId="26" fillId="0" borderId="2" xfId="0" applyNumberFormat="1" applyFont="1" applyFill="1" applyBorder="1" applyAlignment="1">
      <alignment wrapText="1"/>
    </xf>
    <xf numFmtId="0" fontId="26" fillId="0" borderId="2" xfId="1" applyNumberFormat="1" applyFont="1" applyFill="1" applyBorder="1" applyAlignment="1" applyProtection="1">
      <alignment vertical="center" wrapText="1"/>
      <protection hidden="1"/>
    </xf>
    <xf numFmtId="165" fontId="24" fillId="0" borderId="13" xfId="0" applyNumberFormat="1" applyFont="1" applyFill="1" applyBorder="1" applyAlignment="1">
      <alignment horizontal="right" vertical="top" wrapText="1"/>
    </xf>
    <xf numFmtId="0" fontId="24" fillId="0" borderId="14" xfId="1" applyFont="1" applyFill="1" applyBorder="1"/>
    <xf numFmtId="0" fontId="24" fillId="0" borderId="17" xfId="1" applyFont="1" applyFill="1" applyBorder="1"/>
    <xf numFmtId="0" fontId="27" fillId="0" borderId="2" xfId="1" applyNumberFormat="1" applyFont="1" applyFill="1" applyBorder="1" applyAlignment="1" applyProtection="1">
      <alignment wrapText="1"/>
      <protection hidden="1"/>
    </xf>
    <xf numFmtId="0" fontId="25" fillId="0" borderId="15" xfId="0" applyFont="1" applyFill="1" applyBorder="1" applyAlignment="1">
      <alignment wrapText="1"/>
    </xf>
    <xf numFmtId="0" fontId="25" fillId="0" borderId="14" xfId="0" applyFont="1" applyFill="1" applyBorder="1" applyAlignment="1">
      <alignment horizontal="right"/>
    </xf>
    <xf numFmtId="165" fontId="25" fillId="0" borderId="14" xfId="0" applyNumberFormat="1" applyFont="1" applyFill="1" applyBorder="1" applyAlignment="1">
      <alignment horizontal="right" vertical="center"/>
    </xf>
    <xf numFmtId="165" fontId="25" fillId="0" borderId="2" xfId="1" applyNumberFormat="1" applyFont="1" applyFill="1" applyBorder="1" applyAlignment="1" applyProtection="1">
      <alignment horizontal="right" vertical="center"/>
      <protection hidden="1"/>
    </xf>
    <xf numFmtId="165" fontId="26" fillId="0" borderId="2" xfId="1" applyNumberFormat="1" applyFont="1" applyFill="1" applyBorder="1" applyAlignment="1" applyProtection="1">
      <alignment horizontal="right" vertical="top"/>
      <protection hidden="1"/>
    </xf>
    <xf numFmtId="164" fontId="24" fillId="0" borderId="0" xfId="1" applyNumberFormat="1" applyFont="1" applyFill="1" applyAlignment="1" applyProtection="1">
      <alignment horizontal="right" vertical="top"/>
      <protection hidden="1"/>
    </xf>
    <xf numFmtId="0" fontId="24" fillId="0" borderId="0" xfId="0" applyFont="1" applyFill="1"/>
    <xf numFmtId="0" fontId="24" fillId="0" borderId="0" xfId="1" applyNumberFormat="1" applyFont="1" applyFill="1" applyAlignment="1" applyProtection="1">
      <alignment vertical="center" wrapText="1"/>
      <protection hidden="1"/>
    </xf>
    <xf numFmtId="165" fontId="26" fillId="0" borderId="2" xfId="1" applyNumberFormat="1" applyFont="1" applyFill="1" applyBorder="1" applyAlignment="1" applyProtection="1">
      <alignment horizontal="right"/>
      <protection hidden="1"/>
    </xf>
    <xf numFmtId="0" fontId="24" fillId="24" borderId="0" xfId="1" applyFont="1" applyFill="1"/>
    <xf numFmtId="165" fontId="24" fillId="24" borderId="0" xfId="1" applyNumberFormat="1" applyFont="1" applyFill="1"/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165" fontId="24" fillId="0" borderId="2" xfId="0" applyNumberFormat="1" applyFont="1" applyFill="1" applyBorder="1" applyAlignment="1">
      <alignment horizontal="right" vertical="top" wrapText="1"/>
    </xf>
    <xf numFmtId="165" fontId="28" fillId="0" borderId="2" xfId="0" applyNumberFormat="1" applyFont="1" applyFill="1" applyBorder="1" applyAlignment="1">
      <alignment vertical="top"/>
    </xf>
    <xf numFmtId="165" fontId="28" fillId="0" borderId="13" xfId="3" applyNumberFormat="1" applyFont="1" applyFill="1" applyBorder="1" applyAlignment="1" applyProtection="1">
      <alignment horizontal="right" vertical="top"/>
      <protection hidden="1"/>
    </xf>
    <xf numFmtId="0" fontId="24" fillId="0" borderId="2" xfId="1" applyFont="1" applyFill="1" applyBorder="1" applyAlignment="1">
      <alignment wrapText="1"/>
    </xf>
    <xf numFmtId="165" fontId="24" fillId="0" borderId="2" xfId="1" applyNumberFormat="1" applyFont="1" applyFill="1" applyBorder="1"/>
    <xf numFmtId="165" fontId="26" fillId="0" borderId="13" xfId="1" applyNumberFormat="1" applyFont="1" applyFill="1" applyBorder="1" applyAlignment="1" applyProtection="1">
      <alignment horizontal="right" vertical="top"/>
      <protection hidden="1"/>
    </xf>
    <xf numFmtId="165" fontId="28" fillId="0" borderId="13" xfId="0" applyNumberFormat="1" applyFont="1" applyFill="1" applyBorder="1" applyAlignment="1">
      <alignment vertical="top"/>
    </xf>
    <xf numFmtId="0" fontId="26" fillId="0" borderId="2" xfId="1" applyNumberFormat="1" applyFont="1" applyFill="1" applyBorder="1" applyAlignment="1" applyProtection="1">
      <alignment vertical="top" wrapText="1"/>
      <protection hidden="1"/>
    </xf>
    <xf numFmtId="165" fontId="26" fillId="25" borderId="2" xfId="3" applyNumberFormat="1" applyFont="1" applyFill="1" applyBorder="1" applyAlignment="1" applyProtection="1">
      <alignment horizontal="right" vertical="top"/>
      <protection hidden="1"/>
    </xf>
    <xf numFmtId="0" fontId="24" fillId="0" borderId="0" xfId="1" applyNumberFormat="1" applyFont="1" applyFill="1" applyAlignment="1" applyProtection="1">
      <alignment vertical="center" wrapText="1"/>
      <protection hidden="1"/>
    </xf>
    <xf numFmtId="0" fontId="0" fillId="0" borderId="0" xfId="0" applyFill="1" applyAlignment="1"/>
    <xf numFmtId="0" fontId="24" fillId="0" borderId="0" xfId="1" applyNumberFormat="1" applyFont="1" applyFill="1" applyAlignment="1" applyProtection="1">
      <alignment horizontal="center" vertical="center" wrapText="1"/>
      <protection hidden="1"/>
    </xf>
    <xf numFmtId="0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0" borderId="12" xfId="1" applyNumberFormat="1" applyFont="1" applyFill="1" applyBorder="1" applyAlignment="1" applyProtection="1">
      <alignment horizontal="center" wrapText="1"/>
      <protection hidden="1"/>
    </xf>
    <xf numFmtId="0" fontId="25" fillId="0" borderId="13" xfId="1" applyNumberFormat="1" applyFont="1" applyFill="1" applyBorder="1" applyAlignment="1" applyProtection="1">
      <alignment horizontal="center" wrapText="1"/>
      <protection hidden="1"/>
    </xf>
    <xf numFmtId="0" fontId="24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6" xfId="0" applyFill="1" applyBorder="1" applyAlignment="1"/>
    <xf numFmtId="0" fontId="24" fillId="0" borderId="1" xfId="1" applyNumberFormat="1" applyFont="1" applyFill="1" applyBorder="1" applyAlignment="1" applyProtection="1">
      <alignment horizontal="center"/>
      <protection hidden="1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0" xfId="0" applyFill="1" applyAlignment="1">
      <alignment wrapText="1"/>
    </xf>
  </cellXfs>
  <cellStyles count="48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2" xfId="1"/>
    <cellStyle name="Обычный 2 2" xfId="3"/>
    <cellStyle name="Обычный 2 3" xfId="40"/>
    <cellStyle name="Обычный 3" xfId="2"/>
    <cellStyle name="Плохой 2" xfId="41"/>
    <cellStyle name="Пояснение 2" xfId="42"/>
    <cellStyle name="Примечание 2" xfId="43"/>
    <cellStyle name="Связанная ячейка 2" xfId="44"/>
    <cellStyle name="Стиль 1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0"/>
  <sheetViews>
    <sheetView showGridLines="0" tabSelected="1" view="pageBreakPreview" topLeftCell="A55" zoomScale="82" zoomScaleSheetLayoutView="82" workbookViewId="0">
      <selection activeCell="G19" sqref="G19"/>
    </sheetView>
  </sheetViews>
  <sheetFormatPr defaultColWidth="7.85546875" defaultRowHeight="18.75"/>
  <cols>
    <col min="1" max="1" width="62.85546875" style="16" customWidth="1"/>
    <col min="2" max="2" width="37.140625" style="16" hidden="1" customWidth="1"/>
    <col min="3" max="3" width="22" style="16" customWidth="1"/>
    <col min="4" max="4" width="23.140625" style="16" customWidth="1"/>
    <col min="5" max="5" width="21.42578125" style="16" customWidth="1"/>
    <col min="6" max="6" width="16.140625" style="16" customWidth="1"/>
    <col min="7" max="7" width="11.28515625" style="16" customWidth="1"/>
    <col min="8" max="243" width="7.85546875" style="16" customWidth="1"/>
    <col min="244" max="16384" width="7.85546875" style="16"/>
  </cols>
  <sheetData>
    <row r="1" spans="1:9" hidden="1">
      <c r="A1" s="49"/>
      <c r="B1" s="49"/>
      <c r="C1" s="49"/>
    </row>
    <row r="2" spans="1:9" hidden="1">
      <c r="A2" s="49"/>
      <c r="B2" s="49"/>
      <c r="C2" s="49"/>
    </row>
    <row r="3" spans="1:9" hidden="1">
      <c r="A3" s="49"/>
      <c r="B3" s="49"/>
      <c r="C3" s="49"/>
    </row>
    <row r="4" spans="1:9" hidden="1">
      <c r="A4" s="49"/>
      <c r="B4" s="49"/>
      <c r="C4" s="49"/>
    </row>
    <row r="5" spans="1:9" hidden="1">
      <c r="A5" s="49"/>
      <c r="B5" s="49"/>
      <c r="C5" s="49"/>
    </row>
    <row r="6" spans="1:9" hidden="1">
      <c r="A6" s="49"/>
      <c r="B6" s="49"/>
      <c r="C6" s="49"/>
    </row>
    <row r="7" spans="1:9" hidden="1">
      <c r="A7" s="49"/>
      <c r="B7" s="49"/>
      <c r="C7" s="49"/>
    </row>
    <row r="8" spans="1:9" hidden="1">
      <c r="A8" s="49"/>
      <c r="B8" s="49"/>
      <c r="C8" s="49"/>
    </row>
    <row r="9" spans="1:9">
      <c r="A9" s="49"/>
      <c r="B9" s="49"/>
      <c r="C9" s="49"/>
    </row>
    <row r="10" spans="1:9" ht="18.75" customHeight="1">
      <c r="C10" s="50" t="s">
        <v>68</v>
      </c>
      <c r="D10" s="50"/>
      <c r="E10" s="50"/>
      <c r="F10" s="50"/>
      <c r="G10" s="50"/>
      <c r="H10" s="50"/>
      <c r="I10" s="50"/>
    </row>
    <row r="11" spans="1:9" ht="24.75" customHeight="1">
      <c r="B11" s="50"/>
      <c r="C11" s="66" t="s">
        <v>34</v>
      </c>
      <c r="D11" s="67"/>
      <c r="E11" s="67"/>
      <c r="F11" s="50"/>
      <c r="G11" s="50"/>
      <c r="H11" s="50"/>
      <c r="I11" s="50"/>
    </row>
    <row r="12" spans="1:9" ht="36.75" customHeight="1">
      <c r="B12" s="50"/>
      <c r="C12" s="66" t="s">
        <v>70</v>
      </c>
      <c r="D12" s="77"/>
      <c r="E12" s="77"/>
      <c r="F12" s="50"/>
      <c r="G12" s="50"/>
      <c r="H12" s="50"/>
      <c r="I12" s="50"/>
    </row>
    <row r="13" spans="1:9" ht="21.75" customHeight="1">
      <c r="C13" s="1" t="s">
        <v>77</v>
      </c>
      <c r="D13" s="1"/>
      <c r="E13" s="1"/>
    </row>
    <row r="14" spans="1:9" ht="15" customHeight="1">
      <c r="A14" s="1"/>
      <c r="B14" s="1"/>
      <c r="C14" s="1"/>
      <c r="D14" s="1"/>
      <c r="E14" s="1"/>
    </row>
    <row r="15" spans="1:9" ht="36.75" customHeight="1">
      <c r="A15" s="68" t="s">
        <v>59</v>
      </c>
      <c r="B15" s="68"/>
      <c r="C15" s="68"/>
      <c r="D15" s="68"/>
      <c r="E15" s="68"/>
    </row>
    <row r="16" spans="1:9" ht="21.75" customHeight="1">
      <c r="A16" s="68" t="s">
        <v>71</v>
      </c>
      <c r="B16" s="68"/>
      <c r="C16" s="68"/>
      <c r="D16" s="68"/>
      <c r="E16" s="68"/>
    </row>
    <row r="17" spans="1:7" ht="15" customHeight="1">
      <c r="A17" s="1"/>
      <c r="B17" s="1"/>
      <c r="C17" s="1"/>
      <c r="D17" s="1"/>
      <c r="E17" s="11" t="s">
        <v>51</v>
      </c>
    </row>
    <row r="18" spans="1:7" ht="15" customHeight="1">
      <c r="A18" s="72" t="s">
        <v>18</v>
      </c>
      <c r="B18" s="72" t="s">
        <v>5</v>
      </c>
      <c r="C18" s="74" t="s">
        <v>50</v>
      </c>
      <c r="D18" s="75"/>
      <c r="E18" s="76"/>
    </row>
    <row r="19" spans="1:7" ht="61.5" customHeight="1">
      <c r="A19" s="73"/>
      <c r="B19" s="73"/>
      <c r="C19" s="21" t="s">
        <v>65</v>
      </c>
      <c r="D19" s="2" t="s">
        <v>69</v>
      </c>
      <c r="E19" s="2" t="s">
        <v>72</v>
      </c>
    </row>
    <row r="20" spans="1:7" ht="15" customHeight="1">
      <c r="A20" s="3">
        <v>1</v>
      </c>
      <c r="B20" s="3">
        <v>2</v>
      </c>
      <c r="C20" s="3">
        <v>2</v>
      </c>
      <c r="D20" s="3">
        <v>3</v>
      </c>
      <c r="E20" s="3">
        <v>4</v>
      </c>
    </row>
    <row r="21" spans="1:7" ht="40.5" hidden="1" customHeight="1">
      <c r="A21" s="43" t="s">
        <v>41</v>
      </c>
      <c r="B21" s="44" t="s">
        <v>40</v>
      </c>
      <c r="C21" s="45">
        <v>0</v>
      </c>
      <c r="D21" s="45">
        <v>0</v>
      </c>
      <c r="E21" s="46">
        <v>0</v>
      </c>
    </row>
    <row r="22" spans="1:7" ht="18.75" customHeight="1">
      <c r="A22" s="69" t="s">
        <v>4</v>
      </c>
      <c r="B22" s="70"/>
      <c r="C22" s="70"/>
      <c r="D22" s="70"/>
      <c r="E22" s="71"/>
    </row>
    <row r="23" spans="1:7" ht="18.75" hidden="1" customHeight="1">
      <c r="A23" s="14" t="s">
        <v>32</v>
      </c>
      <c r="B23" s="12" t="s">
        <v>33</v>
      </c>
      <c r="C23" s="12"/>
      <c r="D23" s="12"/>
      <c r="E23" s="13"/>
    </row>
    <row r="24" spans="1:7" ht="40.5" customHeight="1">
      <c r="A24" s="8" t="s">
        <v>67</v>
      </c>
      <c r="B24" s="20" t="s">
        <v>52</v>
      </c>
      <c r="C24" s="57">
        <v>12880</v>
      </c>
      <c r="D24" s="57">
        <v>13214</v>
      </c>
      <c r="E24" s="57">
        <v>13812</v>
      </c>
      <c r="F24" s="17"/>
      <c r="G24" s="17"/>
    </row>
    <row r="25" spans="1:7" ht="111.75" customHeight="1">
      <c r="A25" s="8" t="s">
        <v>63</v>
      </c>
      <c r="B25" s="20"/>
      <c r="C25" s="39">
        <v>550</v>
      </c>
      <c r="D25" s="39">
        <v>550</v>
      </c>
      <c r="E25" s="39">
        <v>550</v>
      </c>
      <c r="F25" s="17"/>
      <c r="G25" s="17"/>
    </row>
    <row r="26" spans="1:7" ht="112.5" customHeight="1">
      <c r="A26" s="8" t="s">
        <v>64</v>
      </c>
      <c r="B26" s="20"/>
      <c r="C26" s="39">
        <v>1000</v>
      </c>
      <c r="D26" s="39">
        <v>1000</v>
      </c>
      <c r="E26" s="39">
        <v>1000</v>
      </c>
      <c r="F26" s="17"/>
      <c r="G26" s="17"/>
    </row>
    <row r="27" spans="1:7" ht="47.25" hidden="1" customHeight="1">
      <c r="A27" s="8"/>
      <c r="B27" s="20"/>
      <c r="C27" s="39"/>
      <c r="D27" s="39"/>
      <c r="E27" s="39"/>
      <c r="F27" s="17"/>
      <c r="G27" s="17"/>
    </row>
    <row r="28" spans="1:7" ht="113.25" hidden="1" customHeight="1">
      <c r="A28" s="30" t="s">
        <v>35</v>
      </c>
      <c r="B28" s="20" t="s">
        <v>46</v>
      </c>
      <c r="C28" s="26">
        <v>0</v>
      </c>
      <c r="D28" s="22">
        <v>0</v>
      </c>
      <c r="E28" s="22">
        <v>0</v>
      </c>
    </row>
    <row r="29" spans="1:7" ht="95.25" hidden="1" customHeight="1">
      <c r="A29" s="30" t="s">
        <v>36</v>
      </c>
      <c r="B29" s="20" t="s">
        <v>47</v>
      </c>
      <c r="C29" s="22">
        <v>0</v>
      </c>
      <c r="D29" s="22">
        <v>0</v>
      </c>
      <c r="E29" s="22">
        <v>0</v>
      </c>
    </row>
    <row r="30" spans="1:7" ht="57.75" hidden="1" customHeight="1">
      <c r="A30" s="30" t="s">
        <v>37</v>
      </c>
      <c r="B30" s="20" t="s">
        <v>42</v>
      </c>
      <c r="C30" s="22">
        <v>0</v>
      </c>
      <c r="D30" s="22">
        <v>0</v>
      </c>
      <c r="E30" s="22">
        <v>0</v>
      </c>
    </row>
    <row r="31" spans="1:7" ht="156" hidden="1" customHeight="1">
      <c r="A31" s="30" t="s">
        <v>66</v>
      </c>
      <c r="B31" s="20"/>
      <c r="C31" s="26"/>
      <c r="D31" s="22">
        <v>0</v>
      </c>
      <c r="E31" s="22">
        <v>0</v>
      </c>
    </row>
    <row r="32" spans="1:7" ht="156.75" customHeight="1">
      <c r="A32" s="37" t="s">
        <v>73</v>
      </c>
      <c r="B32" s="20" t="s">
        <v>38</v>
      </c>
      <c r="C32" s="58">
        <v>25395.3</v>
      </c>
      <c r="D32" s="58">
        <v>22295.3</v>
      </c>
      <c r="E32" s="58">
        <v>22295.3</v>
      </c>
    </row>
    <row r="33" spans="1:6" ht="138.75" customHeight="1">
      <c r="A33" s="37" t="s">
        <v>75</v>
      </c>
      <c r="B33" s="28"/>
      <c r="C33" s="63">
        <v>13801.7</v>
      </c>
      <c r="D33" s="63">
        <v>0</v>
      </c>
      <c r="E33" s="63">
        <v>0</v>
      </c>
    </row>
    <row r="34" spans="1:6" ht="151.5" customHeight="1">
      <c r="A34" s="29" t="s">
        <v>74</v>
      </c>
      <c r="B34" s="28"/>
      <c r="C34" s="59">
        <v>2063</v>
      </c>
      <c r="D34" s="59">
        <v>2063</v>
      </c>
      <c r="E34" s="59">
        <v>2063</v>
      </c>
    </row>
    <row r="35" spans="1:6" ht="18.75" customHeight="1">
      <c r="A35" s="4" t="s">
        <v>3</v>
      </c>
      <c r="B35" s="4"/>
      <c r="C35" s="23">
        <f>SUM(C23:C34)</f>
        <v>55690</v>
      </c>
      <c r="D35" s="23">
        <f>SUM(D23:D34)</f>
        <v>39122.300000000003</v>
      </c>
      <c r="E35" s="23">
        <f>SUM(E23:E34)</f>
        <v>39720.300000000003</v>
      </c>
    </row>
    <row r="36" spans="1:6" ht="20.25" customHeight="1">
      <c r="A36" s="40"/>
      <c r="B36" s="41"/>
      <c r="C36" s="41"/>
      <c r="D36" s="41"/>
      <c r="E36" s="7"/>
    </row>
    <row r="37" spans="1:6" ht="18.75" customHeight="1">
      <c r="A37" s="69" t="s">
        <v>6</v>
      </c>
      <c r="B37" s="70"/>
      <c r="C37" s="70"/>
      <c r="D37" s="70"/>
      <c r="E37" s="71"/>
    </row>
    <row r="38" spans="1:6" s="18" customFormat="1" ht="26.25" customHeight="1">
      <c r="A38" s="54"/>
      <c r="B38" s="55"/>
      <c r="C38" s="55"/>
      <c r="D38" s="55"/>
      <c r="E38" s="56"/>
    </row>
    <row r="39" spans="1:6" ht="75" customHeight="1">
      <c r="A39" s="42" t="s">
        <v>62</v>
      </c>
      <c r="B39" s="4"/>
      <c r="C39" s="24">
        <f>C67+C57+C58+C64+C60+C56+C61+C62</f>
        <v>41313.199999999997</v>
      </c>
      <c r="D39" s="24">
        <f t="shared" ref="D39:E39" si="0">D67+D57+D58+D64+D60+D56+D61</f>
        <v>39122.300000000003</v>
      </c>
      <c r="E39" s="24">
        <f t="shared" si="0"/>
        <v>39720.300000000003</v>
      </c>
    </row>
    <row r="40" spans="1:6" hidden="1">
      <c r="A40" s="30" t="s">
        <v>1</v>
      </c>
      <c r="B40" s="30"/>
      <c r="C40" s="25" t="s">
        <v>0</v>
      </c>
      <c r="D40" s="25" t="s">
        <v>0</v>
      </c>
      <c r="E40" s="25" t="s">
        <v>0</v>
      </c>
      <c r="F40" s="19"/>
    </row>
    <row r="41" spans="1:6" ht="37.5" hidden="1">
      <c r="A41" s="8" t="s">
        <v>11</v>
      </c>
      <c r="B41" s="9"/>
      <c r="C41" s="26"/>
      <c r="D41" s="26"/>
      <c r="E41" s="26"/>
    </row>
    <row r="42" spans="1:6" ht="37.5" hidden="1" customHeight="1">
      <c r="A42" s="5" t="s">
        <v>11</v>
      </c>
      <c r="B42" s="10" t="s">
        <v>20</v>
      </c>
      <c r="C42" s="26"/>
      <c r="D42" s="26"/>
      <c r="E42" s="26"/>
    </row>
    <row r="43" spans="1:6" hidden="1">
      <c r="A43" s="5" t="s">
        <v>21</v>
      </c>
      <c r="B43" s="10" t="s">
        <v>22</v>
      </c>
      <c r="C43" s="26"/>
      <c r="D43" s="26"/>
      <c r="E43" s="26"/>
    </row>
    <row r="44" spans="1:6" ht="56.25" hidden="1">
      <c r="A44" s="5" t="s">
        <v>12</v>
      </c>
      <c r="B44" s="10" t="s">
        <v>23</v>
      </c>
      <c r="C44" s="27"/>
      <c r="D44" s="27"/>
      <c r="E44" s="27"/>
    </row>
    <row r="45" spans="1:6" ht="53.25" hidden="1" customHeight="1">
      <c r="A45" s="5" t="s">
        <v>13</v>
      </c>
      <c r="B45" s="10" t="s">
        <v>24</v>
      </c>
      <c r="C45" s="27"/>
      <c r="D45" s="27"/>
      <c r="E45" s="27"/>
    </row>
    <row r="46" spans="1:6" ht="73.5" hidden="1" customHeight="1">
      <c r="A46" s="5" t="s">
        <v>14</v>
      </c>
      <c r="B46" s="10" t="s">
        <v>25</v>
      </c>
      <c r="C46" s="27"/>
      <c r="D46" s="27"/>
      <c r="E46" s="27"/>
    </row>
    <row r="47" spans="1:6" ht="56.25" hidden="1" customHeight="1">
      <c r="A47" s="5" t="s">
        <v>15</v>
      </c>
      <c r="B47" s="10" t="s">
        <v>26</v>
      </c>
      <c r="C47" s="27"/>
      <c r="D47" s="27"/>
      <c r="E47" s="27"/>
    </row>
    <row r="48" spans="1:6" ht="18.75" hidden="1" customHeight="1">
      <c r="A48" s="5" t="s">
        <v>27</v>
      </c>
      <c r="B48" s="10" t="s">
        <v>7</v>
      </c>
      <c r="C48" s="26"/>
      <c r="D48" s="26"/>
      <c r="E48" s="26"/>
    </row>
    <row r="49" spans="1:7" ht="52.5" hidden="1" customHeight="1">
      <c r="A49" s="5"/>
      <c r="B49" s="10" t="s">
        <v>8</v>
      </c>
      <c r="C49" s="26"/>
      <c r="D49" s="26"/>
      <c r="E49" s="26"/>
    </row>
    <row r="50" spans="1:7" ht="37.5" hidden="1" customHeight="1">
      <c r="A50" s="5" t="s">
        <v>16</v>
      </c>
      <c r="B50" s="10" t="s">
        <v>28</v>
      </c>
      <c r="C50" s="27"/>
      <c r="D50" s="27"/>
      <c r="E50" s="27"/>
    </row>
    <row r="51" spans="1:7" ht="18.75" hidden="1" customHeight="1">
      <c r="A51" s="5"/>
      <c r="B51" s="10" t="s">
        <v>9</v>
      </c>
      <c r="C51" s="26"/>
      <c r="D51" s="26"/>
      <c r="E51" s="26"/>
    </row>
    <row r="52" spans="1:7" ht="37.5" hidden="1">
      <c r="A52" s="5" t="s">
        <v>29</v>
      </c>
      <c r="B52" s="10" t="s">
        <v>30</v>
      </c>
      <c r="C52" s="26"/>
      <c r="D52" s="26"/>
      <c r="E52" s="26"/>
    </row>
    <row r="53" spans="1:7" ht="23.25" hidden="1" customHeight="1">
      <c r="A53" s="5" t="s">
        <v>17</v>
      </c>
      <c r="B53" s="10" t="s">
        <v>31</v>
      </c>
      <c r="C53" s="27"/>
      <c r="D53" s="27"/>
      <c r="E53" s="27"/>
    </row>
    <row r="54" spans="1:7" ht="24.75" hidden="1" customHeight="1">
      <c r="A54" s="5"/>
      <c r="B54" s="10" t="s">
        <v>10</v>
      </c>
      <c r="C54" s="26"/>
      <c r="D54" s="26"/>
      <c r="E54" s="26"/>
    </row>
    <row r="55" spans="1:7" ht="20.25" customHeight="1"/>
    <row r="56" spans="1:7" s="52" customFormat="1" ht="41.25" hidden="1" customHeight="1">
      <c r="A56" s="60" t="s">
        <v>60</v>
      </c>
      <c r="B56" s="16"/>
      <c r="C56" s="61">
        <v>0</v>
      </c>
      <c r="D56" s="61">
        <v>0</v>
      </c>
      <c r="E56" s="61">
        <v>0</v>
      </c>
      <c r="F56" s="53"/>
      <c r="G56" s="53"/>
    </row>
    <row r="57" spans="1:7" ht="39" customHeight="1">
      <c r="A57" s="31" t="s">
        <v>61</v>
      </c>
      <c r="B57" s="32" t="s">
        <v>44</v>
      </c>
      <c r="C57" s="51">
        <v>1760.8</v>
      </c>
      <c r="D57" s="51">
        <v>2599</v>
      </c>
      <c r="E57" s="51">
        <v>3197</v>
      </c>
      <c r="F57" s="15"/>
      <c r="G57" s="15"/>
    </row>
    <row r="58" spans="1:7" ht="58.5" customHeight="1">
      <c r="A58" s="31" t="s">
        <v>39</v>
      </c>
      <c r="B58" s="32" t="s">
        <v>54</v>
      </c>
      <c r="C58" s="62">
        <v>28253.4</v>
      </c>
      <c r="D58" s="62">
        <v>25224.3</v>
      </c>
      <c r="E58" s="62">
        <v>25224.3</v>
      </c>
      <c r="F58" s="15"/>
      <c r="G58" s="15"/>
    </row>
    <row r="59" spans="1:7" ht="33.75" customHeight="1">
      <c r="A59" s="33" t="s">
        <v>48</v>
      </c>
      <c r="B59" s="36" t="s">
        <v>55</v>
      </c>
      <c r="C59" s="47">
        <v>8407.4</v>
      </c>
      <c r="D59" s="47">
        <v>0</v>
      </c>
      <c r="E59" s="47">
        <v>0</v>
      </c>
      <c r="F59" s="15"/>
      <c r="G59" s="15"/>
    </row>
    <row r="60" spans="1:7" ht="97.5" customHeight="1">
      <c r="A60" s="35" t="s">
        <v>58</v>
      </c>
      <c r="B60" s="32" t="s">
        <v>45</v>
      </c>
      <c r="C60" s="47">
        <v>2149</v>
      </c>
      <c r="D60" s="47">
        <v>2149</v>
      </c>
      <c r="E60" s="47">
        <v>2149</v>
      </c>
      <c r="F60" s="15"/>
      <c r="G60" s="15"/>
    </row>
    <row r="61" spans="1:7" ht="38.25" customHeight="1">
      <c r="A61" s="35" t="s">
        <v>53</v>
      </c>
      <c r="B61" s="32" t="s">
        <v>56</v>
      </c>
      <c r="C61" s="47">
        <v>0</v>
      </c>
      <c r="D61" s="47">
        <v>9000</v>
      </c>
      <c r="E61" s="47">
        <v>9000</v>
      </c>
      <c r="F61" s="15"/>
      <c r="G61" s="15"/>
    </row>
    <row r="62" spans="1:7" ht="60" hidden="1" customHeight="1">
      <c r="A62" s="31" t="s">
        <v>39</v>
      </c>
      <c r="B62" s="32"/>
      <c r="C62" s="47">
        <v>0</v>
      </c>
      <c r="D62" s="47">
        <v>0</v>
      </c>
      <c r="E62" s="47">
        <v>0</v>
      </c>
      <c r="F62" s="15"/>
      <c r="G62" s="15"/>
    </row>
    <row r="63" spans="1:7" ht="42" hidden="1" customHeight="1">
      <c r="A63" s="33" t="s">
        <v>48</v>
      </c>
      <c r="B63" s="32"/>
      <c r="C63" s="47">
        <v>0</v>
      </c>
      <c r="D63" s="47">
        <v>0</v>
      </c>
      <c r="E63" s="47">
        <v>0</v>
      </c>
      <c r="F63" s="15"/>
      <c r="G63" s="15"/>
    </row>
    <row r="64" spans="1:7" ht="141.75" customHeight="1">
      <c r="A64" s="31" t="s">
        <v>49</v>
      </c>
      <c r="B64" s="32" t="s">
        <v>43</v>
      </c>
      <c r="C64" s="34">
        <v>9000</v>
      </c>
      <c r="D64" s="34">
        <v>0</v>
      </c>
      <c r="E64" s="34">
        <v>0</v>
      </c>
    </row>
    <row r="65" spans="1:5" ht="63" customHeight="1">
      <c r="A65" s="64" t="s">
        <v>76</v>
      </c>
      <c r="B65" s="32"/>
      <c r="C65" s="34">
        <v>14376.8</v>
      </c>
      <c r="D65" s="34">
        <v>0</v>
      </c>
      <c r="E65" s="34">
        <v>0</v>
      </c>
    </row>
    <row r="66" spans="1:5" ht="40.5" hidden="1" customHeight="1">
      <c r="A66" s="33" t="s">
        <v>48</v>
      </c>
      <c r="B66" s="32"/>
      <c r="C66" s="65"/>
      <c r="D66" s="34">
        <v>0</v>
      </c>
      <c r="E66" s="34">
        <v>0</v>
      </c>
    </row>
    <row r="67" spans="1:5" ht="20.25" customHeight="1">
      <c r="A67" s="38" t="s">
        <v>2</v>
      </c>
      <c r="B67" s="32" t="s">
        <v>57</v>
      </c>
      <c r="C67" s="47">
        <v>150</v>
      </c>
      <c r="D67" s="47">
        <v>150</v>
      </c>
      <c r="E67" s="47">
        <v>150</v>
      </c>
    </row>
    <row r="68" spans="1:5" ht="21.75" customHeight="1">
      <c r="A68" s="4" t="s">
        <v>19</v>
      </c>
      <c r="B68" s="4"/>
      <c r="C68" s="6">
        <f>+C67+C57+C58+C64+C60+C56+C61+C62+C65</f>
        <v>55690</v>
      </c>
      <c r="D68" s="6">
        <f t="shared" ref="D68:E68" si="1">+D67+D57+D58+D64+D60+D56+D61</f>
        <v>39122.300000000003</v>
      </c>
      <c r="E68" s="6">
        <f t="shared" si="1"/>
        <v>39720.300000000003</v>
      </c>
    </row>
    <row r="69" spans="1:5" ht="47.25" customHeight="1">
      <c r="A69" s="1" t="s">
        <v>0</v>
      </c>
      <c r="B69" s="1"/>
      <c r="C69" s="1"/>
      <c r="D69" s="1"/>
      <c r="E69" s="48"/>
    </row>
    <row r="70" spans="1:5">
      <c r="A70" s="1"/>
      <c r="B70" s="1"/>
      <c r="C70" s="1"/>
      <c r="D70" s="1"/>
      <c r="E70" s="11"/>
    </row>
  </sheetData>
  <mergeCells count="9">
    <mergeCell ref="C11:E11"/>
    <mergeCell ref="A16:E16"/>
    <mergeCell ref="A15:E15"/>
    <mergeCell ref="A22:E22"/>
    <mergeCell ref="A37:E37"/>
    <mergeCell ref="A18:A19"/>
    <mergeCell ref="B18:B19"/>
    <mergeCell ref="C18:E18"/>
    <mergeCell ref="C12:E12"/>
  </mergeCells>
  <pageMargins left="1.1811023622047245" right="0.59055118110236227" top="0.59055118110236227" bottom="0.59055118110236227" header="0.51181102362204722" footer="0.51181102362204722"/>
  <pageSetup paperSize="9" scale="4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Лебедева</dc:creator>
  <cp:lastModifiedBy>Скворцова</cp:lastModifiedBy>
  <cp:lastPrinted>2023-12-06T09:34:45Z</cp:lastPrinted>
  <dcterms:created xsi:type="dcterms:W3CDTF">2013-10-11T13:28:32Z</dcterms:created>
  <dcterms:modified xsi:type="dcterms:W3CDTF">2023-12-13T07:14:28Z</dcterms:modified>
</cp:coreProperties>
</file>